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tinechapline/Desktop/"/>
    </mc:Choice>
  </mc:AlternateContent>
  <xr:revisionPtr revIDLastSave="0" documentId="13_ncr:1_{1ECCBAC7-0161-CE4D-839C-E99B050B193B}" xr6:coauthVersionLast="47" xr6:coauthVersionMax="47" xr10:uidLastSave="{00000000-0000-0000-0000-000000000000}"/>
  <bookViews>
    <workbookView xWindow="13080" yWindow="9560" windowWidth="19440" windowHeight="12320" xr2:uid="{5A424AE5-CEB8-4A56-B37F-2D39790CCF19}"/>
  </bookViews>
  <sheets>
    <sheet name="2024 Budget Presentation" sheetId="1" r:id="rId1"/>
  </sheets>
  <externalReferences>
    <externalReference r:id="rId2"/>
  </externalReferences>
  <definedNames>
    <definedName name="_xlnm.Print_Area" localSheetId="0">'2024 Budget Presentation'!$A$1:$O$55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5" i="1" l="1"/>
  <c r="D5" i="1"/>
  <c r="E5" i="1"/>
  <c r="F5" i="1"/>
  <c r="G5" i="1"/>
  <c r="H5" i="1"/>
  <c r="I5" i="1"/>
  <c r="J5" i="1"/>
  <c r="K5" i="1"/>
  <c r="L5" i="1"/>
  <c r="M5" i="1"/>
  <c r="O5" i="1"/>
  <c r="P5" i="1"/>
  <c r="Q5" i="1"/>
  <c r="R5" i="1"/>
  <c r="S5" i="1"/>
  <c r="T5" i="1"/>
  <c r="U5" i="1"/>
  <c r="G6" i="1"/>
  <c r="I6" i="1"/>
  <c r="R6" i="1"/>
  <c r="T6" i="1"/>
  <c r="G7" i="1"/>
  <c r="R7" i="1"/>
  <c r="T7" i="1"/>
  <c r="G8" i="1"/>
  <c r="R8" i="1"/>
  <c r="T8" i="1"/>
  <c r="C9" i="1"/>
  <c r="D9" i="1"/>
  <c r="E9" i="1"/>
  <c r="F9" i="1"/>
  <c r="G9" i="1"/>
  <c r="H9" i="1"/>
  <c r="I9" i="1"/>
  <c r="J9" i="1"/>
  <c r="K9" i="1"/>
  <c r="L9" i="1"/>
  <c r="M9" i="1"/>
  <c r="O9" i="1"/>
  <c r="P9" i="1"/>
  <c r="Q9" i="1"/>
  <c r="R9" i="1"/>
  <c r="S9" i="1"/>
  <c r="T9" i="1"/>
  <c r="U9" i="1"/>
  <c r="C10" i="1"/>
  <c r="D10" i="1"/>
  <c r="E10" i="1"/>
  <c r="F10" i="1"/>
  <c r="G10" i="1"/>
  <c r="H10" i="1"/>
  <c r="I10" i="1"/>
  <c r="J10" i="1"/>
  <c r="K10" i="1"/>
  <c r="L10" i="1"/>
  <c r="M10" i="1"/>
  <c r="O10" i="1"/>
  <c r="P10" i="1"/>
  <c r="Q10" i="1"/>
  <c r="R10" i="1"/>
  <c r="S10" i="1"/>
  <c r="T10" i="1"/>
  <c r="U10" i="1"/>
  <c r="C11" i="1"/>
  <c r="D11" i="1"/>
  <c r="E11" i="1"/>
  <c r="F11" i="1"/>
  <c r="G11" i="1"/>
  <c r="H11" i="1"/>
  <c r="I11" i="1"/>
  <c r="J11" i="1"/>
  <c r="K11" i="1"/>
  <c r="L11" i="1"/>
  <c r="M11" i="1"/>
  <c r="O11" i="1"/>
  <c r="P11" i="1"/>
  <c r="Q11" i="1"/>
  <c r="R11" i="1"/>
  <c r="S11" i="1"/>
  <c r="T11" i="1"/>
  <c r="U11" i="1"/>
  <c r="C12" i="1"/>
  <c r="D12" i="1"/>
  <c r="E12" i="1"/>
  <c r="F12" i="1"/>
  <c r="G12" i="1"/>
  <c r="H12" i="1"/>
  <c r="I12" i="1"/>
  <c r="J12" i="1"/>
  <c r="K12" i="1"/>
  <c r="L12" i="1"/>
  <c r="M12" i="1"/>
  <c r="O12" i="1"/>
  <c r="P12" i="1"/>
  <c r="Q12" i="1"/>
  <c r="R12" i="1"/>
  <c r="S12" i="1"/>
  <c r="T12" i="1"/>
  <c r="U12" i="1"/>
  <c r="C13" i="1"/>
  <c r="D13" i="1"/>
  <c r="E13" i="1"/>
  <c r="F13" i="1"/>
  <c r="G13" i="1"/>
  <c r="H13" i="1"/>
  <c r="I13" i="1"/>
  <c r="J13" i="1"/>
  <c r="K13" i="1"/>
  <c r="L13" i="1"/>
  <c r="M13" i="1"/>
  <c r="O13" i="1"/>
  <c r="P13" i="1"/>
  <c r="Q13" i="1"/>
  <c r="R13" i="1"/>
  <c r="S13" i="1"/>
  <c r="T13" i="1"/>
  <c r="U13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C15" i="1"/>
  <c r="D15" i="1"/>
  <c r="E15" i="1"/>
  <c r="F15" i="1"/>
  <c r="G15" i="1"/>
  <c r="H15" i="1"/>
  <c r="I15" i="1"/>
  <c r="J15" i="1"/>
  <c r="K15" i="1"/>
  <c r="L15" i="1"/>
  <c r="M15" i="1"/>
  <c r="O15" i="1"/>
  <c r="P15" i="1"/>
  <c r="Q15" i="1"/>
  <c r="R15" i="1"/>
  <c r="S15" i="1"/>
  <c r="T15" i="1"/>
  <c r="U15" i="1"/>
  <c r="C16" i="1"/>
  <c r="D16" i="1"/>
  <c r="E16" i="1"/>
  <c r="F16" i="1"/>
  <c r="G16" i="1"/>
  <c r="H16" i="1"/>
  <c r="I16" i="1"/>
  <c r="J16" i="1"/>
  <c r="K16" i="1"/>
  <c r="L16" i="1"/>
  <c r="M16" i="1"/>
  <c r="O16" i="1"/>
  <c r="P16" i="1"/>
  <c r="Q16" i="1"/>
  <c r="R16" i="1"/>
  <c r="S16" i="1"/>
  <c r="T16" i="1"/>
  <c r="U16" i="1"/>
  <c r="C17" i="1"/>
  <c r="D17" i="1"/>
  <c r="E17" i="1"/>
  <c r="F17" i="1"/>
  <c r="G17" i="1"/>
  <c r="H17" i="1"/>
  <c r="I17" i="1"/>
  <c r="J17" i="1"/>
  <c r="K17" i="1"/>
  <c r="L17" i="1"/>
  <c r="M17" i="1"/>
  <c r="O17" i="1"/>
  <c r="P17" i="1"/>
  <c r="Q17" i="1"/>
  <c r="R17" i="1"/>
  <c r="S17" i="1"/>
  <c r="T17" i="1"/>
  <c r="U17" i="1"/>
  <c r="C18" i="1"/>
  <c r="D18" i="1"/>
  <c r="E18" i="1"/>
  <c r="F18" i="1"/>
  <c r="G18" i="1"/>
  <c r="H18" i="1"/>
  <c r="I18" i="1"/>
  <c r="J18" i="1"/>
  <c r="K18" i="1"/>
  <c r="L18" i="1"/>
  <c r="M18" i="1"/>
  <c r="O18" i="1"/>
  <c r="P18" i="1"/>
  <c r="Q18" i="1"/>
  <c r="R18" i="1"/>
  <c r="S18" i="1"/>
  <c r="T18" i="1"/>
  <c r="U18" i="1"/>
  <c r="C19" i="1"/>
  <c r="D19" i="1"/>
  <c r="E19" i="1"/>
  <c r="F19" i="1"/>
  <c r="G19" i="1"/>
  <c r="H19" i="1"/>
  <c r="I19" i="1"/>
  <c r="J19" i="1"/>
  <c r="K19" i="1"/>
  <c r="L19" i="1"/>
  <c r="M19" i="1"/>
  <c r="O19" i="1"/>
  <c r="P19" i="1"/>
  <c r="Q19" i="1"/>
  <c r="R19" i="1"/>
  <c r="S19" i="1"/>
  <c r="T19" i="1"/>
  <c r="U19" i="1"/>
  <c r="C20" i="1"/>
  <c r="D20" i="1"/>
  <c r="E20" i="1"/>
  <c r="F20" i="1"/>
  <c r="G20" i="1"/>
  <c r="H20" i="1"/>
  <c r="I20" i="1"/>
  <c r="J20" i="1"/>
  <c r="K20" i="1"/>
  <c r="L20" i="1"/>
  <c r="M20" i="1"/>
  <c r="O20" i="1"/>
  <c r="P20" i="1"/>
  <c r="Q20" i="1"/>
  <c r="R20" i="1"/>
  <c r="S20" i="1"/>
  <c r="T20" i="1"/>
  <c r="U20" i="1"/>
  <c r="D21" i="1"/>
  <c r="E21" i="1"/>
  <c r="G21" i="1"/>
  <c r="H21" i="1"/>
  <c r="I21" i="1"/>
  <c r="J21" i="1"/>
  <c r="K21" i="1"/>
  <c r="L21" i="1"/>
  <c r="M21" i="1"/>
  <c r="P21" i="1"/>
  <c r="Q21" i="1"/>
  <c r="R21" i="1"/>
  <c r="S21" i="1"/>
  <c r="T21" i="1"/>
  <c r="U21" i="1"/>
  <c r="C22" i="1"/>
  <c r="D22" i="1"/>
  <c r="E22" i="1"/>
  <c r="F22" i="1"/>
  <c r="G22" i="1"/>
  <c r="H22" i="1"/>
  <c r="I22" i="1"/>
  <c r="J22" i="1"/>
  <c r="K22" i="1"/>
  <c r="L22" i="1"/>
  <c r="M22" i="1"/>
  <c r="O22" i="1"/>
  <c r="P22" i="1"/>
  <c r="Q22" i="1"/>
  <c r="R22" i="1"/>
  <c r="S22" i="1"/>
  <c r="T22" i="1"/>
  <c r="U22" i="1"/>
  <c r="G23" i="1"/>
  <c r="R23" i="1"/>
  <c r="T23" i="1"/>
  <c r="G24" i="1"/>
  <c r="R24" i="1"/>
  <c r="T24" i="1"/>
  <c r="G25" i="1"/>
  <c r="R25" i="1"/>
  <c r="T25" i="1"/>
  <c r="C26" i="1"/>
  <c r="D26" i="1"/>
  <c r="E26" i="1"/>
  <c r="F26" i="1"/>
  <c r="G26" i="1"/>
  <c r="H26" i="1"/>
  <c r="I26" i="1"/>
  <c r="J26" i="1"/>
  <c r="K26" i="1"/>
  <c r="L26" i="1"/>
  <c r="M26" i="1"/>
  <c r="O26" i="1"/>
  <c r="P26" i="1"/>
  <c r="Q26" i="1"/>
  <c r="R26" i="1"/>
  <c r="S26" i="1"/>
  <c r="T26" i="1"/>
  <c r="U26" i="1"/>
  <c r="C27" i="1"/>
  <c r="D27" i="1"/>
  <c r="E27" i="1"/>
  <c r="F27" i="1"/>
  <c r="G27" i="1"/>
  <c r="H27" i="1"/>
  <c r="I27" i="1"/>
  <c r="J27" i="1"/>
  <c r="K27" i="1"/>
  <c r="L27" i="1"/>
  <c r="M27" i="1"/>
  <c r="O27" i="1"/>
  <c r="P27" i="1"/>
  <c r="Q27" i="1"/>
  <c r="R27" i="1"/>
  <c r="S27" i="1"/>
  <c r="T27" i="1"/>
  <c r="U27" i="1"/>
  <c r="C28" i="1"/>
  <c r="D28" i="1"/>
  <c r="E28" i="1"/>
  <c r="F28" i="1"/>
  <c r="G28" i="1"/>
  <c r="H28" i="1"/>
  <c r="I28" i="1"/>
  <c r="J28" i="1"/>
  <c r="K28" i="1"/>
  <c r="L28" i="1"/>
  <c r="M28" i="1"/>
  <c r="O28" i="1"/>
  <c r="P28" i="1"/>
  <c r="Q28" i="1"/>
  <c r="R28" i="1"/>
  <c r="S28" i="1"/>
  <c r="T28" i="1"/>
  <c r="U28" i="1"/>
  <c r="C29" i="1"/>
  <c r="D29" i="1"/>
  <c r="E29" i="1"/>
  <c r="F29" i="1"/>
  <c r="G29" i="1"/>
  <c r="H29" i="1"/>
  <c r="I29" i="1"/>
  <c r="J29" i="1"/>
  <c r="K29" i="1"/>
  <c r="L29" i="1"/>
  <c r="M29" i="1"/>
  <c r="O29" i="1"/>
  <c r="P29" i="1"/>
  <c r="Q29" i="1"/>
  <c r="R29" i="1"/>
  <c r="S29" i="1"/>
  <c r="T29" i="1"/>
  <c r="U29" i="1"/>
  <c r="C30" i="1"/>
  <c r="D30" i="1"/>
  <c r="E30" i="1"/>
  <c r="F30" i="1"/>
  <c r="G30" i="1"/>
  <c r="H30" i="1"/>
  <c r="I30" i="1"/>
  <c r="J30" i="1"/>
  <c r="K30" i="1"/>
  <c r="L30" i="1"/>
  <c r="M30" i="1"/>
  <c r="O30" i="1"/>
  <c r="P30" i="1"/>
  <c r="Q30" i="1"/>
  <c r="R30" i="1"/>
  <c r="S30" i="1"/>
  <c r="T30" i="1"/>
  <c r="U30" i="1"/>
  <c r="C31" i="1"/>
  <c r="D31" i="1"/>
  <c r="E31" i="1"/>
  <c r="F31" i="1"/>
  <c r="G31" i="1"/>
  <c r="H31" i="1"/>
  <c r="I31" i="1"/>
  <c r="J31" i="1"/>
  <c r="K31" i="1"/>
  <c r="L31" i="1"/>
  <c r="M31" i="1"/>
  <c r="O31" i="1"/>
  <c r="P31" i="1"/>
  <c r="Q31" i="1"/>
  <c r="R31" i="1"/>
  <c r="S31" i="1"/>
  <c r="T31" i="1"/>
  <c r="U31" i="1"/>
  <c r="C32" i="1"/>
  <c r="D32" i="1"/>
  <c r="E32" i="1"/>
  <c r="F32" i="1"/>
  <c r="G32" i="1"/>
  <c r="H32" i="1"/>
  <c r="I32" i="1"/>
  <c r="J32" i="1"/>
  <c r="K32" i="1"/>
  <c r="L32" i="1"/>
  <c r="M32" i="1"/>
  <c r="O32" i="1"/>
  <c r="P32" i="1"/>
  <c r="Q32" i="1"/>
  <c r="R32" i="1"/>
  <c r="S32" i="1"/>
  <c r="T32" i="1"/>
  <c r="U32" i="1"/>
  <c r="C33" i="1"/>
  <c r="D33" i="1"/>
  <c r="E33" i="1"/>
  <c r="F33" i="1"/>
  <c r="G33" i="1"/>
  <c r="H33" i="1"/>
  <c r="I33" i="1"/>
  <c r="J33" i="1"/>
  <c r="K33" i="1"/>
  <c r="L33" i="1"/>
  <c r="M33" i="1"/>
  <c r="P33" i="1"/>
  <c r="Q33" i="1"/>
  <c r="R33" i="1"/>
  <c r="S33" i="1"/>
  <c r="T33" i="1"/>
  <c r="U33" i="1"/>
  <c r="C34" i="1"/>
  <c r="D34" i="1"/>
  <c r="E34" i="1"/>
  <c r="F34" i="1"/>
  <c r="G34" i="1"/>
  <c r="H34" i="1"/>
  <c r="I34" i="1"/>
  <c r="J34" i="1"/>
  <c r="K34" i="1"/>
  <c r="L34" i="1"/>
  <c r="M34" i="1"/>
  <c r="O34" i="1"/>
  <c r="P34" i="1"/>
  <c r="Q34" i="1"/>
  <c r="R34" i="1"/>
  <c r="S34" i="1"/>
  <c r="T34" i="1"/>
  <c r="U34" i="1"/>
  <c r="C35" i="1"/>
  <c r="D35" i="1"/>
  <c r="E35" i="1"/>
  <c r="F35" i="1"/>
  <c r="G35" i="1"/>
  <c r="H35" i="1"/>
  <c r="I35" i="1"/>
  <c r="J35" i="1"/>
  <c r="K35" i="1"/>
  <c r="L35" i="1"/>
  <c r="M35" i="1"/>
  <c r="O35" i="1"/>
  <c r="P35" i="1"/>
  <c r="Q35" i="1"/>
  <c r="R35" i="1"/>
  <c r="S35" i="1"/>
  <c r="T35" i="1"/>
  <c r="U35" i="1"/>
  <c r="C36" i="1"/>
  <c r="D36" i="1"/>
  <c r="E36" i="1"/>
  <c r="F36" i="1"/>
  <c r="G36" i="1"/>
  <c r="H36" i="1"/>
  <c r="I36" i="1"/>
  <c r="J36" i="1"/>
  <c r="K36" i="1"/>
  <c r="L36" i="1"/>
  <c r="M36" i="1"/>
  <c r="O36" i="1"/>
  <c r="P36" i="1"/>
  <c r="Q36" i="1"/>
  <c r="R36" i="1"/>
  <c r="S36" i="1"/>
  <c r="T36" i="1"/>
  <c r="U36" i="1"/>
  <c r="C37" i="1"/>
  <c r="D37" i="1"/>
  <c r="E37" i="1"/>
  <c r="F37" i="1"/>
  <c r="G37" i="1"/>
  <c r="H37" i="1"/>
  <c r="I37" i="1"/>
  <c r="J37" i="1"/>
  <c r="K37" i="1"/>
  <c r="L37" i="1"/>
  <c r="M37" i="1"/>
  <c r="O37" i="1"/>
  <c r="P37" i="1"/>
  <c r="Q37" i="1"/>
  <c r="R37" i="1"/>
  <c r="S37" i="1"/>
  <c r="T37" i="1"/>
  <c r="U37" i="1"/>
  <c r="C38" i="1"/>
  <c r="D38" i="1"/>
  <c r="E38" i="1"/>
  <c r="F38" i="1"/>
  <c r="G38" i="1"/>
  <c r="H38" i="1"/>
  <c r="I38" i="1"/>
  <c r="J38" i="1"/>
  <c r="K38" i="1"/>
  <c r="L38" i="1"/>
  <c r="M38" i="1"/>
  <c r="O38" i="1"/>
  <c r="P38" i="1"/>
  <c r="Q38" i="1"/>
  <c r="R38" i="1"/>
  <c r="S38" i="1"/>
  <c r="T38" i="1"/>
  <c r="U38" i="1"/>
  <c r="G39" i="1"/>
  <c r="R39" i="1"/>
  <c r="T39" i="1"/>
  <c r="G40" i="1"/>
  <c r="R40" i="1"/>
  <c r="T40" i="1"/>
  <c r="C41" i="1"/>
  <c r="D41" i="1"/>
  <c r="E41" i="1"/>
  <c r="F41" i="1"/>
  <c r="G41" i="1"/>
  <c r="H41" i="1"/>
  <c r="I41" i="1"/>
  <c r="J41" i="1"/>
  <c r="K41" i="1"/>
  <c r="L41" i="1"/>
  <c r="M41" i="1"/>
  <c r="O41" i="1"/>
  <c r="P41" i="1"/>
  <c r="Q41" i="1"/>
  <c r="R41" i="1"/>
  <c r="S41" i="1"/>
  <c r="T41" i="1"/>
  <c r="U41" i="1"/>
  <c r="G42" i="1"/>
  <c r="R42" i="1"/>
  <c r="T42" i="1"/>
  <c r="C43" i="1"/>
  <c r="D43" i="1"/>
  <c r="E43" i="1"/>
  <c r="F43" i="1"/>
  <c r="G43" i="1"/>
  <c r="H43" i="1"/>
  <c r="I43" i="1"/>
  <c r="J43" i="1"/>
  <c r="K43" i="1"/>
  <c r="L43" i="1"/>
  <c r="M43" i="1"/>
  <c r="O43" i="1"/>
  <c r="P43" i="1"/>
  <c r="Q43" i="1"/>
  <c r="R43" i="1"/>
  <c r="S43" i="1"/>
  <c r="T43" i="1"/>
  <c r="U43" i="1"/>
  <c r="G44" i="1"/>
  <c r="H44" i="1"/>
  <c r="I44" i="1"/>
  <c r="J44" i="1"/>
  <c r="K44" i="1"/>
  <c r="L44" i="1"/>
  <c r="M44" i="1"/>
  <c r="O44" i="1"/>
  <c r="P44" i="1"/>
  <c r="Q44" i="1"/>
  <c r="R44" i="1"/>
  <c r="S44" i="1"/>
  <c r="T44" i="1"/>
  <c r="U44" i="1"/>
  <c r="C45" i="1"/>
  <c r="D45" i="1"/>
  <c r="E45" i="1"/>
  <c r="F45" i="1"/>
  <c r="G45" i="1"/>
  <c r="H45" i="1"/>
  <c r="I45" i="1"/>
  <c r="J45" i="1"/>
  <c r="K45" i="1"/>
  <c r="L45" i="1"/>
  <c r="M45" i="1"/>
  <c r="O45" i="1"/>
  <c r="P45" i="1"/>
  <c r="Q45" i="1"/>
  <c r="R45" i="1"/>
  <c r="S45" i="1"/>
  <c r="T45" i="1"/>
  <c r="U45" i="1"/>
  <c r="C46" i="1"/>
  <c r="D46" i="1"/>
  <c r="E46" i="1"/>
  <c r="F46" i="1"/>
  <c r="G46" i="1"/>
  <c r="H46" i="1"/>
  <c r="I46" i="1"/>
  <c r="J46" i="1"/>
  <c r="K46" i="1"/>
  <c r="L46" i="1"/>
  <c r="M46" i="1"/>
  <c r="O46" i="1"/>
  <c r="P46" i="1"/>
  <c r="Q46" i="1"/>
  <c r="R46" i="1"/>
  <c r="S46" i="1"/>
  <c r="T46" i="1"/>
  <c r="U46" i="1"/>
  <c r="C47" i="1"/>
  <c r="D47" i="1"/>
  <c r="E47" i="1"/>
  <c r="F47" i="1"/>
  <c r="G47" i="1"/>
  <c r="H47" i="1"/>
  <c r="I47" i="1"/>
  <c r="J47" i="1"/>
  <c r="K47" i="1"/>
  <c r="L47" i="1"/>
  <c r="M47" i="1"/>
  <c r="O47" i="1"/>
  <c r="P47" i="1"/>
  <c r="Q47" i="1"/>
  <c r="R47" i="1"/>
  <c r="S47" i="1"/>
  <c r="T47" i="1"/>
  <c r="U47" i="1"/>
  <c r="G48" i="1"/>
  <c r="R48" i="1"/>
  <c r="T48" i="1"/>
  <c r="C49" i="1"/>
  <c r="D49" i="1"/>
  <c r="E49" i="1"/>
  <c r="F49" i="1"/>
  <c r="G49" i="1"/>
  <c r="H49" i="1"/>
  <c r="I49" i="1"/>
  <c r="J49" i="1"/>
  <c r="K49" i="1"/>
  <c r="L49" i="1"/>
  <c r="M49" i="1"/>
  <c r="O49" i="1"/>
  <c r="P49" i="1"/>
  <c r="Q49" i="1"/>
  <c r="R49" i="1"/>
  <c r="S49" i="1"/>
  <c r="T49" i="1"/>
  <c r="U49" i="1"/>
  <c r="G50" i="1"/>
  <c r="R50" i="1"/>
  <c r="T50" i="1"/>
  <c r="C51" i="1"/>
  <c r="D51" i="1"/>
  <c r="E51" i="1"/>
  <c r="F51" i="1"/>
  <c r="G51" i="1"/>
  <c r="H51" i="1"/>
  <c r="I51" i="1"/>
  <c r="J51" i="1"/>
  <c r="K51" i="1"/>
  <c r="L51" i="1"/>
  <c r="M51" i="1"/>
  <c r="O51" i="1"/>
  <c r="P51" i="1"/>
  <c r="Q51" i="1"/>
  <c r="R51" i="1"/>
  <c r="S51" i="1"/>
  <c r="T51" i="1"/>
  <c r="U51" i="1"/>
  <c r="C52" i="1"/>
  <c r="G52" i="1"/>
  <c r="R52" i="1"/>
  <c r="T52" i="1"/>
  <c r="C53" i="1"/>
  <c r="D53" i="1"/>
  <c r="E53" i="1"/>
  <c r="F53" i="1"/>
  <c r="G53" i="1"/>
  <c r="H53" i="1"/>
  <c r="I53" i="1"/>
  <c r="J53" i="1"/>
  <c r="K53" i="1"/>
  <c r="L53" i="1"/>
  <c r="M53" i="1"/>
  <c r="O53" i="1"/>
  <c r="P53" i="1"/>
  <c r="Q53" i="1"/>
  <c r="R53" i="1"/>
  <c r="S53" i="1"/>
  <c r="T53" i="1"/>
  <c r="U53" i="1"/>
</calcChain>
</file>

<file path=xl/sharedStrings.xml><?xml version="1.0" encoding="utf-8"?>
<sst xmlns="http://schemas.openxmlformats.org/spreadsheetml/2006/main" count="66" uniqueCount="56">
  <si>
    <t xml:space="preserve"> </t>
  </si>
  <si>
    <t>*2023 reflect actuals from 1/1/23 to 9/18/23 and estimates from 9/19 to 12/31/2023</t>
  </si>
  <si>
    <t>Ending Period Cash (Approximate)</t>
  </si>
  <si>
    <t>TOTAL EXPENSES</t>
  </si>
  <si>
    <t>UNREIMBURSABLE EXPENSES</t>
  </si>
  <si>
    <t>Insurance:  Operations, Supervisory Board</t>
  </si>
  <si>
    <t>Review of accounts - FY2020/2021</t>
  </si>
  <si>
    <t>Legal fees and services</t>
  </si>
  <si>
    <t>REIMBURSABLE EXPENSES</t>
  </si>
  <si>
    <t xml:space="preserve">CAPITAL EXPENDITURES </t>
  </si>
  <si>
    <t>Licenses and permits</t>
  </si>
  <si>
    <t xml:space="preserve">Admin - stamps, PO box, checks, offc supp   </t>
  </si>
  <si>
    <t>Misc. - public outreach</t>
  </si>
  <si>
    <t>Trailer: airport lease</t>
  </si>
  <si>
    <t>Larvicide loaders, trucking - treatment</t>
  </si>
  <si>
    <t>Trailer operations: electricity, repairs</t>
  </si>
  <si>
    <t>NMCA Conference</t>
  </si>
  <si>
    <t xml:space="preserve">Larvicide  </t>
  </si>
  <si>
    <t>Treatment</t>
  </si>
  <si>
    <t xml:space="preserve">      </t>
  </si>
  <si>
    <t>Software</t>
  </si>
  <si>
    <t>Lab Exp, supplies</t>
  </si>
  <si>
    <t>Mileage</t>
  </si>
  <si>
    <t>Payroll incl  workers comp</t>
  </si>
  <si>
    <t>EXPENSES</t>
  </si>
  <si>
    <t>TOTAL CASH AVAILABLE</t>
  </si>
  <si>
    <t>TOTAL INCOME</t>
  </si>
  <si>
    <t>Interest</t>
  </si>
  <si>
    <t xml:space="preserve">     Weybridge</t>
  </si>
  <si>
    <t xml:space="preserve">     Cornwall</t>
  </si>
  <si>
    <t xml:space="preserve">     Bridport</t>
  </si>
  <si>
    <t>Member town assessments:</t>
  </si>
  <si>
    <t>Total VAA Reimbursement</t>
  </si>
  <si>
    <t>LFICD FY2024/ VT FY2024 REIMB</t>
  </si>
  <si>
    <t>LFICD FY2024/ VT FY2025 REIMB</t>
  </si>
  <si>
    <t>LFICD FY2023/ VT FY2024 REIMB</t>
  </si>
  <si>
    <t>LFICD FY2023/ VT FY2023 REIMB</t>
  </si>
  <si>
    <t>INCOME</t>
  </si>
  <si>
    <t>Beginning Period Cash (Approximate)</t>
  </si>
  <si>
    <t>See Accompanying Budget Notes</t>
  </si>
  <si>
    <t>2023 Budget less 2022 Actuals</t>
  </si>
  <si>
    <t>2023 Budget less 2022 Budget</t>
  </si>
  <si>
    <t>Budget 7/1/23 to 6/30/24</t>
  </si>
  <si>
    <t>Budget 1/1/23 to 6/30/23</t>
  </si>
  <si>
    <t>Budget Calendar Year 2024</t>
  </si>
  <si>
    <t>Budget 2Q24</t>
  </si>
  <si>
    <t>Budget 1Q24</t>
  </si>
  <si>
    <t>Budget 4Q23</t>
  </si>
  <si>
    <t>Budget 3Q23</t>
  </si>
  <si>
    <t>Budget 2Q23</t>
  </si>
  <si>
    <t>Budget 1Q23</t>
  </si>
  <si>
    <t>Actuals Calendar Year 2023*</t>
  </si>
  <si>
    <t>Estimate 9/30/22 to 12/31/22</t>
  </si>
  <si>
    <t>Actual 1/1/22 to 9/30/22</t>
  </si>
  <si>
    <t>Budget Calendar Year 2023</t>
  </si>
  <si>
    <t>Lemon Fair Insect Control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</si>
</sst>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theme="4"/>
      <name val="Times New Roman"/>
      <family val="1"/>
    </font>
    <font>
      <b/>
      <sz val="12"/>
      <name val="Times New Roman"/>
      <family val="1"/>
    </font>
    <font>
      <b/>
      <sz val="12"/>
      <color theme="4"/>
      <name val="Times New Roman"/>
      <family val="1"/>
    </font>
    <font>
      <b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44" fontId="2" fillId="0" borderId="0" xfId="1" applyFont="1" applyFill="1"/>
    <xf numFmtId="164" fontId="2" fillId="0" borderId="0" xfId="0" applyNumberFormat="1" applyFont="1"/>
    <xf numFmtId="8" fontId="2" fillId="0" borderId="0" xfId="0" applyNumberFormat="1" applyFont="1"/>
    <xf numFmtId="44" fontId="4" fillId="0" borderId="0" xfId="1" applyFont="1" applyFill="1"/>
    <xf numFmtId="0" fontId="4" fillId="0" borderId="0" xfId="0" applyFont="1"/>
    <xf numFmtId="44" fontId="2" fillId="0" borderId="0" xfId="1" applyFont="1" applyFill="1" applyAlignment="1">
      <alignment wrapText="1"/>
    </xf>
    <xf numFmtId="44" fontId="3" fillId="0" borderId="0" xfId="1" applyFont="1" applyFill="1" applyAlignment="1">
      <alignment wrapText="1"/>
    </xf>
    <xf numFmtId="0" fontId="2" fillId="0" borderId="0" xfId="0" applyFont="1" applyAlignment="1">
      <alignment wrapText="1"/>
    </xf>
    <xf numFmtId="44" fontId="4" fillId="0" borderId="0" xfId="1" applyFont="1" applyFill="1" applyAlignment="1">
      <alignment horizontal="center"/>
    </xf>
    <xf numFmtId="0" fontId="4" fillId="0" borderId="0" xfId="0" applyFont="1" applyAlignment="1">
      <alignment horizontal="center"/>
    </xf>
    <xf numFmtId="44" fontId="2" fillId="0" borderId="0" xfId="0" applyNumberFormat="1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2" fillId="0" borderId="0" xfId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quotePrefix="1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4" fillId="0" borderId="0" xfId="1" applyNumberFormat="1" applyFont="1" applyFill="1" applyAlignment="1">
      <alignment horizontal="center" wrapText="1"/>
    </xf>
    <xf numFmtId="44" fontId="4" fillId="0" borderId="0" xfId="1" applyFont="1" applyFill="1" applyAlignment="1">
      <alignment horizontal="center" wrapText="1"/>
    </xf>
    <xf numFmtId="49" fontId="4" fillId="0" borderId="0" xfId="0" applyNumberFormat="1" applyFont="1" applyAlignment="1">
      <alignment horizontal="center" wrapText="1"/>
    </xf>
    <xf numFmtId="44" fontId="4" fillId="0" borderId="0" xfId="1" applyFont="1" applyFill="1" applyAlignment="1">
      <alignment horizontal="center" vertical="center" wrapText="1"/>
    </xf>
    <xf numFmtId="44" fontId="5" fillId="0" borderId="0" xfId="1" applyFont="1" applyFill="1" applyAlignment="1">
      <alignment horizontal="center" vertical="center" wrapText="1"/>
    </xf>
    <xf numFmtId="44" fontId="6" fillId="0" borderId="0" xfId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/Dinah/Lemon%20Fair%20Mosquito%20District/Budget/FY2024/LFICD%202024%20Budget%20Draft%20-%20DLB.xlsx" TargetMode="External"/><Relationship Id="rId1" Type="http://schemas.openxmlformats.org/officeDocument/2006/relationships/externalLinkPath" Target="file:///C:/Dinah/Lemon%20Fair%20Mosquito%20District/Budget/FY2024/LFICD%202024%20Budget%20Draft%20-%20DL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o Treat Budget"/>
      <sheetName val="Treat Budget"/>
      <sheetName val="No Treat Payroll"/>
      <sheetName val="Treat Payroll"/>
      <sheetName val="2024 Budget Worksheet"/>
      <sheetName val="2024 Budget Presentation"/>
      <sheetName val="2020 Exp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C5">
            <v>118061.01</v>
          </cell>
          <cell r="D5">
            <v>107161.64</v>
          </cell>
          <cell r="E5">
            <v>86764.579999999987</v>
          </cell>
          <cell r="F5">
            <v>107161.64</v>
          </cell>
          <cell r="H5">
            <v>109752.60999999999</v>
          </cell>
          <cell r="I5">
            <v>109754.85999999999</v>
          </cell>
          <cell r="J5">
            <v>77019.109999999986</v>
          </cell>
          <cell r="K5">
            <v>77021.359999999986</v>
          </cell>
          <cell r="L5">
            <v>77023.609999999986</v>
          </cell>
          <cell r="M5">
            <v>72837.109999999986</v>
          </cell>
          <cell r="O5">
            <v>109752.60999999999</v>
          </cell>
          <cell r="P5">
            <v>109752.60999999999</v>
          </cell>
          <cell r="Q5">
            <v>77019.109999999986</v>
          </cell>
          <cell r="S5">
            <v>-8308.4000000000087</v>
          </cell>
          <cell r="U5">
            <v>109752.60999999999</v>
          </cell>
        </row>
        <row r="6">
          <cell r="I6" t="str">
            <v xml:space="preserve"> </v>
          </cell>
        </row>
        <row r="9">
          <cell r="C9">
            <v>35000</v>
          </cell>
          <cell r="D9">
            <v>29238.86</v>
          </cell>
          <cell r="E9">
            <v>0</v>
          </cell>
          <cell r="F9">
            <v>29238.86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O9">
            <v>0</v>
          </cell>
          <cell r="P9">
            <v>0</v>
          </cell>
          <cell r="Q9">
            <v>0</v>
          </cell>
          <cell r="S9">
            <v>-35000</v>
          </cell>
          <cell r="U9">
            <v>-29238.86</v>
          </cell>
        </row>
        <row r="10">
          <cell r="C10">
            <v>35000</v>
          </cell>
          <cell r="D10">
            <v>0</v>
          </cell>
          <cell r="E10">
            <v>32500</v>
          </cell>
          <cell r="F10">
            <v>32500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O10">
            <v>0</v>
          </cell>
          <cell r="P10">
            <v>0</v>
          </cell>
          <cell r="Q10">
            <v>0</v>
          </cell>
          <cell r="S10">
            <v>-35000</v>
          </cell>
          <cell r="U10">
            <v>-32500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H11">
            <v>4188</v>
          </cell>
          <cell r="I11">
            <v>33312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O11">
            <v>35000</v>
          </cell>
          <cell r="P11">
            <v>37500</v>
          </cell>
          <cell r="Q11">
            <v>0</v>
          </cell>
          <cell r="S11">
            <v>35000</v>
          </cell>
          <cell r="U11">
            <v>35000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H12">
            <v>0</v>
          </cell>
          <cell r="I12">
            <v>0</v>
          </cell>
          <cell r="J12">
            <v>33464</v>
          </cell>
          <cell r="K12">
            <v>7794</v>
          </cell>
          <cell r="L12">
            <v>0</v>
          </cell>
          <cell r="M12">
            <v>0</v>
          </cell>
          <cell r="O12">
            <v>35000</v>
          </cell>
          <cell r="P12">
            <v>0</v>
          </cell>
          <cell r="Q12">
            <v>41258</v>
          </cell>
          <cell r="S12">
            <v>35000</v>
          </cell>
          <cell r="U12">
            <v>35000</v>
          </cell>
        </row>
        <row r="13">
          <cell r="C13">
            <v>70000</v>
          </cell>
          <cell r="D13">
            <v>29238.86</v>
          </cell>
          <cell r="E13">
            <v>32500</v>
          </cell>
          <cell r="F13">
            <v>61738.86</v>
          </cell>
          <cell r="H13">
            <v>4188</v>
          </cell>
          <cell r="I13">
            <v>33312</v>
          </cell>
          <cell r="J13">
            <v>33464</v>
          </cell>
          <cell r="K13">
            <v>7794</v>
          </cell>
          <cell r="L13">
            <v>0</v>
          </cell>
          <cell r="M13">
            <v>0</v>
          </cell>
          <cell r="O13">
            <v>70000</v>
          </cell>
          <cell r="P13">
            <v>37500</v>
          </cell>
          <cell r="Q13">
            <v>41258</v>
          </cell>
          <cell r="S13">
            <v>0</v>
          </cell>
          <cell r="U13">
            <v>8261.14</v>
          </cell>
        </row>
        <row r="15">
          <cell r="C15">
            <v>6000</v>
          </cell>
          <cell r="D15">
            <v>6000</v>
          </cell>
          <cell r="E15">
            <v>0</v>
          </cell>
          <cell r="F15">
            <v>6000</v>
          </cell>
          <cell r="H15">
            <v>0</v>
          </cell>
          <cell r="I15">
            <v>6000</v>
          </cell>
          <cell r="J15">
            <v>0</v>
          </cell>
          <cell r="K15">
            <v>0</v>
          </cell>
          <cell r="L15">
            <v>0</v>
          </cell>
          <cell r="M15">
            <v>6000</v>
          </cell>
          <cell r="O15">
            <v>6000</v>
          </cell>
          <cell r="P15">
            <v>6000</v>
          </cell>
          <cell r="Q15">
            <v>6000</v>
          </cell>
          <cell r="S15">
            <v>0</v>
          </cell>
          <cell r="U15">
            <v>0</v>
          </cell>
        </row>
        <row r="16">
          <cell r="C16">
            <v>6000</v>
          </cell>
          <cell r="D16">
            <v>6000</v>
          </cell>
          <cell r="E16">
            <v>0</v>
          </cell>
          <cell r="F16">
            <v>6000</v>
          </cell>
          <cell r="H16">
            <v>0</v>
          </cell>
          <cell r="I16">
            <v>6000</v>
          </cell>
          <cell r="J16">
            <v>0</v>
          </cell>
          <cell r="K16">
            <v>0</v>
          </cell>
          <cell r="L16">
            <v>0</v>
          </cell>
          <cell r="M16">
            <v>6000</v>
          </cell>
          <cell r="O16">
            <v>6000</v>
          </cell>
          <cell r="P16">
            <v>6000</v>
          </cell>
          <cell r="Q16">
            <v>6000</v>
          </cell>
          <cell r="S16">
            <v>0</v>
          </cell>
          <cell r="U16">
            <v>0</v>
          </cell>
        </row>
        <row r="17">
          <cell r="C17">
            <v>6000</v>
          </cell>
          <cell r="D17">
            <v>6000</v>
          </cell>
          <cell r="E17">
            <v>0</v>
          </cell>
          <cell r="F17">
            <v>6000</v>
          </cell>
          <cell r="H17">
            <v>0</v>
          </cell>
          <cell r="I17">
            <v>6000</v>
          </cell>
          <cell r="J17">
            <v>0</v>
          </cell>
          <cell r="K17">
            <v>0</v>
          </cell>
          <cell r="L17">
            <v>0</v>
          </cell>
          <cell r="M17">
            <v>6000</v>
          </cell>
          <cell r="O17">
            <v>6000</v>
          </cell>
          <cell r="P17">
            <v>6000</v>
          </cell>
          <cell r="Q17">
            <v>6000</v>
          </cell>
          <cell r="S17">
            <v>0</v>
          </cell>
          <cell r="U17">
            <v>0</v>
          </cell>
        </row>
        <row r="18">
          <cell r="C18">
            <v>6</v>
          </cell>
          <cell r="D18">
            <v>5.92</v>
          </cell>
          <cell r="E18">
            <v>3</v>
          </cell>
          <cell r="F18">
            <v>8.92</v>
          </cell>
          <cell r="H18">
            <v>2.25</v>
          </cell>
          <cell r="I18">
            <v>2.25</v>
          </cell>
          <cell r="J18">
            <v>2.25</v>
          </cell>
          <cell r="K18">
            <v>2.25</v>
          </cell>
          <cell r="L18">
            <v>1.5</v>
          </cell>
          <cell r="M18">
            <v>1.5</v>
          </cell>
          <cell r="O18">
            <v>9</v>
          </cell>
          <cell r="P18">
            <v>4.5</v>
          </cell>
          <cell r="Q18">
            <v>7.5</v>
          </cell>
          <cell r="S18">
            <v>3</v>
          </cell>
          <cell r="U18">
            <v>8.0000000000000071E-2</v>
          </cell>
        </row>
        <row r="19">
          <cell r="C19">
            <v>88006</v>
          </cell>
          <cell r="D19">
            <v>47244.78</v>
          </cell>
          <cell r="E19">
            <v>32503</v>
          </cell>
          <cell r="F19">
            <v>79747.78</v>
          </cell>
          <cell r="H19">
            <v>4190.25</v>
          </cell>
          <cell r="I19">
            <v>51314.25</v>
          </cell>
          <cell r="J19">
            <v>33466.25</v>
          </cell>
          <cell r="K19">
            <v>7796.25</v>
          </cell>
          <cell r="L19">
            <v>1.5</v>
          </cell>
          <cell r="M19">
            <v>18001.5</v>
          </cell>
          <cell r="O19">
            <v>88009</v>
          </cell>
          <cell r="P19">
            <v>55504.5</v>
          </cell>
          <cell r="Q19">
            <v>59265.5</v>
          </cell>
          <cell r="S19">
            <v>3</v>
          </cell>
          <cell r="U19">
            <v>8261.2199999999993</v>
          </cell>
        </row>
        <row r="21">
          <cell r="C21">
            <v>206067.01</v>
          </cell>
          <cell r="D21">
            <v>154406.41999999998</v>
          </cell>
          <cell r="E21">
            <v>119267.57999999999</v>
          </cell>
          <cell r="F21">
            <v>186909.41999999998</v>
          </cell>
          <cell r="H21">
            <v>113942.85999999999</v>
          </cell>
          <cell r="I21">
            <v>161069.10999999999</v>
          </cell>
          <cell r="J21">
            <v>110485.35999999999</v>
          </cell>
          <cell r="K21">
            <v>84817.609999999986</v>
          </cell>
          <cell r="L21">
            <v>77025.109999999986</v>
          </cell>
          <cell r="M21">
            <v>90838.609999999986</v>
          </cell>
          <cell r="O21">
            <v>197761.61</v>
          </cell>
          <cell r="P21">
            <v>165257.10999999999</v>
          </cell>
          <cell r="Q21">
            <v>136284.60999999999</v>
          </cell>
          <cell r="S21">
            <v>-8305.4000000000233</v>
          </cell>
          <cell r="U21">
            <v>118013.82999999999</v>
          </cell>
        </row>
        <row r="25">
          <cell r="C25">
            <v>60000</v>
          </cell>
          <cell r="D25">
            <v>51761.83</v>
          </cell>
          <cell r="E25">
            <v>5560</v>
          </cell>
          <cell r="F25">
            <v>57321.83</v>
          </cell>
          <cell r="H25">
            <v>3000</v>
          </cell>
          <cell r="I25">
            <v>22000</v>
          </cell>
          <cell r="J25">
            <v>29500</v>
          </cell>
          <cell r="K25">
            <v>5500</v>
          </cell>
          <cell r="L25">
            <v>3000</v>
          </cell>
          <cell r="M25">
            <v>22000</v>
          </cell>
          <cell r="O25">
            <v>60000</v>
          </cell>
          <cell r="P25">
            <v>25000</v>
          </cell>
          <cell r="Q25">
            <v>60000</v>
          </cell>
          <cell r="S25">
            <v>0</v>
          </cell>
          <cell r="U25">
            <v>2678.1699999999983</v>
          </cell>
        </row>
        <row r="26">
          <cell r="C26">
            <v>2100</v>
          </cell>
          <cell r="D26">
            <v>1693.84</v>
          </cell>
          <cell r="E26">
            <v>365</v>
          </cell>
          <cell r="F26">
            <v>2058.84</v>
          </cell>
          <cell r="H26">
            <v>25</v>
          </cell>
          <cell r="I26">
            <v>850</v>
          </cell>
          <cell r="J26">
            <v>850</v>
          </cell>
          <cell r="K26">
            <v>375</v>
          </cell>
          <cell r="L26">
            <v>25</v>
          </cell>
          <cell r="M26">
            <v>850</v>
          </cell>
          <cell r="O26">
            <v>2100</v>
          </cell>
          <cell r="P26">
            <v>875</v>
          </cell>
          <cell r="Q26">
            <v>2100</v>
          </cell>
          <cell r="S26">
            <v>0</v>
          </cell>
          <cell r="U26">
            <v>41.159999999999854</v>
          </cell>
        </row>
        <row r="27">
          <cell r="C27">
            <v>7350</v>
          </cell>
          <cell r="D27">
            <v>4762.26</v>
          </cell>
          <cell r="E27">
            <v>1000</v>
          </cell>
          <cell r="F27">
            <v>5762.26</v>
          </cell>
          <cell r="H27">
            <v>750</v>
          </cell>
          <cell r="I27">
            <v>2400</v>
          </cell>
          <cell r="J27">
            <v>2400</v>
          </cell>
          <cell r="K27">
            <v>750</v>
          </cell>
          <cell r="L27">
            <v>750</v>
          </cell>
          <cell r="M27">
            <v>1915</v>
          </cell>
          <cell r="O27">
            <v>6300</v>
          </cell>
          <cell r="P27">
            <v>3150</v>
          </cell>
          <cell r="Q27">
            <v>5815</v>
          </cell>
          <cell r="S27">
            <v>-1050</v>
          </cell>
          <cell r="U27">
            <v>537.73999999999978</v>
          </cell>
        </row>
        <row r="28">
          <cell r="C28">
            <v>400</v>
          </cell>
          <cell r="D28">
            <v>0</v>
          </cell>
          <cell r="E28">
            <v>0</v>
          </cell>
          <cell r="F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400</v>
          </cell>
          <cell r="O28">
            <v>0</v>
          </cell>
          <cell r="P28">
            <v>0</v>
          </cell>
          <cell r="Q28">
            <v>400</v>
          </cell>
          <cell r="S28">
            <v>-400</v>
          </cell>
          <cell r="U28">
            <v>0</v>
          </cell>
        </row>
        <row r="29">
          <cell r="C29">
            <v>30000</v>
          </cell>
          <cell r="D29">
            <v>0</v>
          </cell>
          <cell r="E29">
            <v>0</v>
          </cell>
          <cell r="F29">
            <v>0</v>
          </cell>
          <cell r="H29">
            <v>0</v>
          </cell>
          <cell r="I29">
            <v>30000</v>
          </cell>
          <cell r="J29">
            <v>0</v>
          </cell>
          <cell r="K29">
            <v>0</v>
          </cell>
          <cell r="L29">
            <v>0</v>
          </cell>
          <cell r="M29">
            <v>30000</v>
          </cell>
          <cell r="O29">
            <v>30000</v>
          </cell>
          <cell r="P29">
            <v>30000</v>
          </cell>
          <cell r="Q29">
            <v>30000</v>
          </cell>
          <cell r="S29">
            <v>0</v>
          </cell>
          <cell r="U29">
            <v>30000</v>
          </cell>
        </row>
        <row r="30">
          <cell r="C30">
            <v>20000</v>
          </cell>
          <cell r="D30">
            <v>0</v>
          </cell>
          <cell r="E30">
            <v>0</v>
          </cell>
          <cell r="F30">
            <v>0</v>
          </cell>
          <cell r="H30">
            <v>0</v>
          </cell>
          <cell r="I30">
            <v>20000</v>
          </cell>
          <cell r="J30">
            <v>0</v>
          </cell>
          <cell r="K30">
            <v>0</v>
          </cell>
          <cell r="L30">
            <v>0</v>
          </cell>
          <cell r="M30">
            <v>20000</v>
          </cell>
          <cell r="O30">
            <v>20000</v>
          </cell>
          <cell r="P30">
            <v>20000</v>
          </cell>
          <cell r="Q30">
            <v>20000</v>
          </cell>
          <cell r="S30">
            <v>0</v>
          </cell>
          <cell r="U30">
            <v>20000</v>
          </cell>
        </row>
        <row r="31">
          <cell r="C31">
            <v>850</v>
          </cell>
          <cell r="D31">
            <v>0</v>
          </cell>
          <cell r="E31">
            <v>850</v>
          </cell>
          <cell r="F31">
            <v>850</v>
          </cell>
          <cell r="H31">
            <v>0</v>
          </cell>
          <cell r="I31">
            <v>0</v>
          </cell>
          <cell r="J31">
            <v>0</v>
          </cell>
          <cell r="K31">
            <v>850</v>
          </cell>
          <cell r="L31">
            <v>0</v>
          </cell>
          <cell r="O31">
            <v>850</v>
          </cell>
          <cell r="P31">
            <v>0</v>
          </cell>
          <cell r="Q31">
            <v>850</v>
          </cell>
          <cell r="S31">
            <v>0</v>
          </cell>
          <cell r="U31">
            <v>0</v>
          </cell>
        </row>
        <row r="32">
          <cell r="C32">
            <v>750</v>
          </cell>
          <cell r="D32">
            <v>558.21</v>
          </cell>
          <cell r="E32">
            <v>205</v>
          </cell>
          <cell r="F32">
            <v>763.21</v>
          </cell>
          <cell r="H32">
            <v>175</v>
          </cell>
          <cell r="I32">
            <v>150</v>
          </cell>
          <cell r="J32">
            <v>200</v>
          </cell>
          <cell r="K32">
            <v>200</v>
          </cell>
          <cell r="L32">
            <v>175</v>
          </cell>
          <cell r="M32">
            <v>165</v>
          </cell>
          <cell r="P32">
            <v>325</v>
          </cell>
          <cell r="Q32">
            <v>740</v>
          </cell>
          <cell r="S32">
            <v>-25</v>
          </cell>
          <cell r="U32">
            <v>-38.210000000000036</v>
          </cell>
        </row>
        <row r="33">
          <cell r="C33">
            <v>500</v>
          </cell>
          <cell r="D33">
            <v>0</v>
          </cell>
          <cell r="E33">
            <v>0</v>
          </cell>
          <cell r="F33">
            <v>0</v>
          </cell>
          <cell r="H33">
            <v>0</v>
          </cell>
          <cell r="I33">
            <v>500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O33">
            <v>500</v>
          </cell>
          <cell r="P33">
            <v>500</v>
          </cell>
          <cell r="Q33">
            <v>0</v>
          </cell>
          <cell r="S33">
            <v>0</v>
          </cell>
          <cell r="U33">
            <v>500</v>
          </cell>
        </row>
        <row r="34">
          <cell r="C34">
            <v>118.63</v>
          </cell>
          <cell r="D34">
            <v>160</v>
          </cell>
          <cell r="E34">
            <v>0</v>
          </cell>
          <cell r="F34">
            <v>160</v>
          </cell>
          <cell r="H34">
            <v>160</v>
          </cell>
          <cell r="I34">
            <v>0</v>
          </cell>
          <cell r="J34">
            <v>0</v>
          </cell>
          <cell r="K34">
            <v>0</v>
          </cell>
          <cell r="L34">
            <v>160</v>
          </cell>
          <cell r="M34">
            <v>0</v>
          </cell>
          <cell r="O34">
            <v>160</v>
          </cell>
          <cell r="P34">
            <v>160</v>
          </cell>
          <cell r="Q34">
            <v>160</v>
          </cell>
          <cell r="S34">
            <v>41.370000000000005</v>
          </cell>
          <cell r="U34">
            <v>0</v>
          </cell>
        </row>
        <row r="35">
          <cell r="C35">
            <v>900</v>
          </cell>
          <cell r="D35">
            <v>933.02</v>
          </cell>
          <cell r="E35">
            <v>29.97</v>
          </cell>
          <cell r="F35">
            <v>962.99</v>
          </cell>
          <cell r="H35">
            <v>0</v>
          </cell>
          <cell r="I35">
            <v>500</v>
          </cell>
          <cell r="J35">
            <v>500</v>
          </cell>
          <cell r="K35">
            <v>0</v>
          </cell>
          <cell r="L35">
            <v>0</v>
          </cell>
          <cell r="M35">
            <v>460</v>
          </cell>
          <cell r="O35">
            <v>1000</v>
          </cell>
          <cell r="P35">
            <v>500</v>
          </cell>
          <cell r="Q35">
            <v>960</v>
          </cell>
          <cell r="S35">
            <v>100</v>
          </cell>
          <cell r="U35">
            <v>37.009999999999991</v>
          </cell>
        </row>
        <row r="36">
          <cell r="C36">
            <v>230</v>
          </cell>
          <cell r="D36">
            <v>78</v>
          </cell>
          <cell r="E36">
            <v>0</v>
          </cell>
          <cell r="F36">
            <v>78</v>
          </cell>
          <cell r="H36">
            <v>78</v>
          </cell>
          <cell r="I36">
            <v>0</v>
          </cell>
          <cell r="J36">
            <v>14</v>
          </cell>
          <cell r="K36">
            <v>14</v>
          </cell>
          <cell r="L36">
            <v>78</v>
          </cell>
          <cell r="M36">
            <v>50</v>
          </cell>
          <cell r="O36">
            <v>106</v>
          </cell>
          <cell r="P36">
            <v>78</v>
          </cell>
          <cell r="Q36">
            <v>156</v>
          </cell>
          <cell r="S36">
            <v>-124</v>
          </cell>
          <cell r="U36">
            <v>28</v>
          </cell>
        </row>
        <row r="37">
          <cell r="C37">
            <v>135</v>
          </cell>
          <cell r="D37">
            <v>0</v>
          </cell>
          <cell r="E37">
            <v>105</v>
          </cell>
          <cell r="F37">
            <v>105</v>
          </cell>
          <cell r="I37">
            <v>0</v>
          </cell>
          <cell r="J37">
            <v>0</v>
          </cell>
          <cell r="K37">
            <v>105</v>
          </cell>
          <cell r="L37">
            <v>0</v>
          </cell>
          <cell r="M37">
            <v>0</v>
          </cell>
          <cell r="O37">
            <v>105</v>
          </cell>
          <cell r="P37">
            <v>0</v>
          </cell>
          <cell r="Q37">
            <v>105</v>
          </cell>
          <cell r="S37">
            <v>-30</v>
          </cell>
          <cell r="U37">
            <v>0</v>
          </cell>
        </row>
        <row r="40">
          <cell r="C40">
            <v>1000</v>
          </cell>
          <cell r="D40">
            <v>1632.62</v>
          </cell>
          <cell r="E40">
            <v>0</v>
          </cell>
          <cell r="F40">
            <v>1632.62</v>
          </cell>
          <cell r="H40">
            <v>0</v>
          </cell>
          <cell r="I40">
            <v>1000</v>
          </cell>
          <cell r="J40">
            <v>0</v>
          </cell>
          <cell r="K40">
            <v>0</v>
          </cell>
          <cell r="L40">
            <v>0</v>
          </cell>
          <cell r="M40">
            <v>2000</v>
          </cell>
          <cell r="O40">
            <v>1000</v>
          </cell>
          <cell r="P40">
            <v>1000</v>
          </cell>
          <cell r="Q40">
            <v>2000</v>
          </cell>
          <cell r="S40">
            <v>0</v>
          </cell>
          <cell r="U40">
            <v>-632.61999999999989</v>
          </cell>
        </row>
        <row r="43">
          <cell r="C43">
            <v>124333.63</v>
          </cell>
          <cell r="D43">
            <v>61579.78</v>
          </cell>
          <cell r="E43">
            <v>8114.97</v>
          </cell>
          <cell r="F43">
            <v>69694.75</v>
          </cell>
          <cell r="H43">
            <v>4188</v>
          </cell>
          <cell r="I43">
            <v>77400</v>
          </cell>
          <cell r="J43">
            <v>33464</v>
          </cell>
          <cell r="K43">
            <v>7794</v>
          </cell>
          <cell r="L43">
            <v>4188</v>
          </cell>
          <cell r="M43">
            <v>77840</v>
          </cell>
          <cell r="O43">
            <v>122846</v>
          </cell>
          <cell r="P43">
            <v>81588</v>
          </cell>
          <cell r="Q43">
            <v>123286</v>
          </cell>
          <cell r="S43">
            <v>-1487.6300000000047</v>
          </cell>
          <cell r="U43">
            <v>53151.25</v>
          </cell>
        </row>
        <row r="45">
          <cell r="C45">
            <v>250</v>
          </cell>
          <cell r="D45">
            <v>0</v>
          </cell>
          <cell r="E45">
            <v>0</v>
          </cell>
          <cell r="F45">
            <v>0</v>
          </cell>
          <cell r="H45">
            <v>0</v>
          </cell>
          <cell r="I45">
            <v>250</v>
          </cell>
          <cell r="J45">
            <v>0</v>
          </cell>
          <cell r="K45">
            <v>0</v>
          </cell>
          <cell r="L45">
            <v>0</v>
          </cell>
          <cell r="M45">
            <v>250</v>
          </cell>
          <cell r="O45">
            <v>250</v>
          </cell>
          <cell r="P45">
            <v>250</v>
          </cell>
          <cell r="Q45">
            <v>250</v>
          </cell>
          <cell r="S45">
            <v>0</v>
          </cell>
          <cell r="U45">
            <v>250</v>
          </cell>
        </row>
        <row r="46">
          <cell r="C46">
            <v>1200</v>
          </cell>
          <cell r="D46">
            <v>1275</v>
          </cell>
          <cell r="E46">
            <v>1400</v>
          </cell>
          <cell r="F46">
            <v>2675</v>
          </cell>
          <cell r="H46">
            <v>0</v>
          </cell>
          <cell r="I46">
            <v>1400</v>
          </cell>
          <cell r="J46">
            <v>0</v>
          </cell>
          <cell r="K46">
            <v>0</v>
          </cell>
          <cell r="L46">
            <v>0</v>
          </cell>
          <cell r="M46">
            <v>1200</v>
          </cell>
          <cell r="O46">
            <v>1400</v>
          </cell>
          <cell r="P46">
            <v>1400</v>
          </cell>
          <cell r="Q46">
            <v>1200</v>
          </cell>
          <cell r="S46">
            <v>200</v>
          </cell>
          <cell r="U46">
            <v>-1275</v>
          </cell>
        </row>
        <row r="47">
          <cell r="C47">
            <v>4500</v>
          </cell>
          <cell r="D47">
            <v>4787.0600000000004</v>
          </cell>
          <cell r="E47">
            <v>0</v>
          </cell>
          <cell r="F47">
            <v>4787.0600000000004</v>
          </cell>
          <cell r="H47">
            <v>0</v>
          </cell>
          <cell r="I47">
            <v>5000</v>
          </cell>
          <cell r="J47">
            <v>0</v>
          </cell>
          <cell r="K47">
            <v>0</v>
          </cell>
          <cell r="L47">
            <v>0</v>
          </cell>
          <cell r="M47">
            <v>4500</v>
          </cell>
          <cell r="O47">
            <v>5000</v>
          </cell>
          <cell r="P47">
            <v>5000</v>
          </cell>
          <cell r="Q47">
            <v>4500</v>
          </cell>
          <cell r="S47">
            <v>500</v>
          </cell>
          <cell r="U47">
            <v>212.9399999999996</v>
          </cell>
        </row>
        <row r="49">
          <cell r="C49">
            <v>5950</v>
          </cell>
          <cell r="D49">
            <v>6062.06</v>
          </cell>
          <cell r="E49">
            <v>1400</v>
          </cell>
          <cell r="F49">
            <v>7462.06</v>
          </cell>
          <cell r="H49">
            <v>0</v>
          </cell>
          <cell r="I49">
            <v>6650</v>
          </cell>
          <cell r="J49">
            <v>0</v>
          </cell>
          <cell r="K49">
            <v>0</v>
          </cell>
          <cell r="L49">
            <v>0</v>
          </cell>
          <cell r="M49">
            <v>5950</v>
          </cell>
          <cell r="O49">
            <v>6650</v>
          </cell>
          <cell r="P49">
            <v>6650</v>
          </cell>
          <cell r="Q49">
            <v>5950</v>
          </cell>
          <cell r="S49">
            <v>700</v>
          </cell>
          <cell r="U49">
            <v>-812.0600000000004</v>
          </cell>
        </row>
        <row r="51">
          <cell r="C51">
            <v>130283.63</v>
          </cell>
          <cell r="D51">
            <v>67641.84</v>
          </cell>
          <cell r="E51">
            <v>9514.9700000000012</v>
          </cell>
          <cell r="F51">
            <v>77156.81</v>
          </cell>
          <cell r="H51">
            <v>4188</v>
          </cell>
          <cell r="I51">
            <v>84050</v>
          </cell>
          <cell r="J51">
            <v>33464</v>
          </cell>
          <cell r="K51">
            <v>7794</v>
          </cell>
          <cell r="L51">
            <v>4188</v>
          </cell>
          <cell r="M51">
            <v>83790</v>
          </cell>
          <cell r="O51">
            <v>129496</v>
          </cell>
          <cell r="P51">
            <v>88238</v>
          </cell>
          <cell r="Q51">
            <v>129236</v>
          </cell>
          <cell r="S51">
            <v>-787.63000000000466</v>
          </cell>
          <cell r="U51">
            <v>52339.19</v>
          </cell>
        </row>
        <row r="53">
          <cell r="C53">
            <v>75783.38</v>
          </cell>
          <cell r="D53">
            <v>86764.579999999987</v>
          </cell>
          <cell r="E53">
            <v>109752.60999999999</v>
          </cell>
          <cell r="F53">
            <v>109752.60999999999</v>
          </cell>
          <cell r="H53">
            <v>109754.85999999999</v>
          </cell>
          <cell r="I53">
            <v>77019.109999999986</v>
          </cell>
          <cell r="J53">
            <v>77021.359999999986</v>
          </cell>
          <cell r="K53">
            <v>77023.609999999986</v>
          </cell>
          <cell r="L53">
            <v>72837.109999999986</v>
          </cell>
          <cell r="M53">
            <v>7048.609999999986</v>
          </cell>
          <cell r="O53">
            <v>68265.609999999986</v>
          </cell>
          <cell r="P53">
            <v>77019.109999999986</v>
          </cell>
          <cell r="Q53">
            <v>7048.609999999986</v>
          </cell>
          <cell r="S53">
            <v>-7517.7700000000186</v>
          </cell>
          <cell r="U53">
            <v>65674.639999999985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96C4F-8332-404B-8171-0BCC63060AA3}">
  <sheetPr>
    <tabColor rgb="FF00B050"/>
    <pageSetUpPr fitToPage="1"/>
  </sheetPr>
  <dimension ref="A1:U69"/>
  <sheetViews>
    <sheetView tabSelected="1" topLeftCell="A6" workbookViewId="0">
      <selection activeCell="W33" sqref="W33"/>
    </sheetView>
  </sheetViews>
  <sheetFormatPr baseColWidth="10" defaultColWidth="11.5" defaultRowHeight="16" x14ac:dyDescent="0.2"/>
  <cols>
    <col min="1" max="1" width="4" style="1" customWidth="1"/>
    <col min="2" max="2" width="40" style="1" bestFit="1" customWidth="1"/>
    <col min="3" max="3" width="15" style="3" customWidth="1"/>
    <col min="4" max="4" width="17.83203125" style="3" hidden="1" customWidth="1"/>
    <col min="5" max="5" width="20.1640625" style="3" hidden="1" customWidth="1"/>
    <col min="6" max="6" width="15" style="3" customWidth="1"/>
    <col min="7" max="7" width="1.6640625" style="1" hidden="1" customWidth="1"/>
    <col min="8" max="8" width="14.83203125" style="1" hidden="1" customWidth="1"/>
    <col min="9" max="13" width="14" style="1" hidden="1" customWidth="1"/>
    <col min="14" max="14" width="1.6640625" style="1" customWidth="1"/>
    <col min="15" max="15" width="13.6640625" style="2" customWidth="1"/>
    <col min="16" max="17" width="14" style="1" hidden="1" customWidth="1"/>
    <col min="18" max="18" width="1.6640625" style="1" hidden="1" customWidth="1"/>
    <col min="19" max="19" width="14.6640625" style="1" hidden="1" customWidth="1"/>
    <col min="20" max="20" width="1.6640625" style="1" hidden="1" customWidth="1"/>
    <col min="21" max="21" width="15.33203125" style="1" hidden="1" customWidth="1"/>
    <col min="22" max="257" width="11.5" style="1"/>
    <col min="258" max="258" width="4" style="1" customWidth="1"/>
    <col min="259" max="259" width="40" style="1" bestFit="1" customWidth="1"/>
    <col min="260" max="263" width="16" style="1" bestFit="1" customWidth="1"/>
    <col min="264" max="264" width="11.5" style="1"/>
    <col min="265" max="265" width="14.83203125" style="1" bestFit="1" customWidth="1"/>
    <col min="266" max="513" width="11.5" style="1"/>
    <col min="514" max="514" width="4" style="1" customWidth="1"/>
    <col min="515" max="515" width="40" style="1" bestFit="1" customWidth="1"/>
    <col min="516" max="519" width="16" style="1" bestFit="1" customWidth="1"/>
    <col min="520" max="520" width="11.5" style="1"/>
    <col min="521" max="521" width="14.83203125" style="1" bestFit="1" customWidth="1"/>
    <col min="522" max="769" width="11.5" style="1"/>
    <col min="770" max="770" width="4" style="1" customWidth="1"/>
    <col min="771" max="771" width="40" style="1" bestFit="1" customWidth="1"/>
    <col min="772" max="775" width="16" style="1" bestFit="1" customWidth="1"/>
    <col min="776" max="776" width="11.5" style="1"/>
    <col min="777" max="777" width="14.83203125" style="1" bestFit="1" customWidth="1"/>
    <col min="778" max="1025" width="11.5" style="1"/>
    <col min="1026" max="1026" width="4" style="1" customWidth="1"/>
    <col min="1027" max="1027" width="40" style="1" bestFit="1" customWidth="1"/>
    <col min="1028" max="1031" width="16" style="1" bestFit="1" customWidth="1"/>
    <col min="1032" max="1032" width="11.5" style="1"/>
    <col min="1033" max="1033" width="14.83203125" style="1" bestFit="1" customWidth="1"/>
    <col min="1034" max="1281" width="11.5" style="1"/>
    <col min="1282" max="1282" width="4" style="1" customWidth="1"/>
    <col min="1283" max="1283" width="40" style="1" bestFit="1" customWidth="1"/>
    <col min="1284" max="1287" width="16" style="1" bestFit="1" customWidth="1"/>
    <col min="1288" max="1288" width="11.5" style="1"/>
    <col min="1289" max="1289" width="14.83203125" style="1" bestFit="1" customWidth="1"/>
    <col min="1290" max="1537" width="11.5" style="1"/>
    <col min="1538" max="1538" width="4" style="1" customWidth="1"/>
    <col min="1539" max="1539" width="40" style="1" bestFit="1" customWidth="1"/>
    <col min="1540" max="1543" width="16" style="1" bestFit="1" customWidth="1"/>
    <col min="1544" max="1544" width="11.5" style="1"/>
    <col min="1545" max="1545" width="14.83203125" style="1" bestFit="1" customWidth="1"/>
    <col min="1546" max="1793" width="11.5" style="1"/>
    <col min="1794" max="1794" width="4" style="1" customWidth="1"/>
    <col min="1795" max="1795" width="40" style="1" bestFit="1" customWidth="1"/>
    <col min="1796" max="1799" width="16" style="1" bestFit="1" customWidth="1"/>
    <col min="1800" max="1800" width="11.5" style="1"/>
    <col min="1801" max="1801" width="14.83203125" style="1" bestFit="1" customWidth="1"/>
    <col min="1802" max="2049" width="11.5" style="1"/>
    <col min="2050" max="2050" width="4" style="1" customWidth="1"/>
    <col min="2051" max="2051" width="40" style="1" bestFit="1" customWidth="1"/>
    <col min="2052" max="2055" width="16" style="1" bestFit="1" customWidth="1"/>
    <col min="2056" max="2056" width="11.5" style="1"/>
    <col min="2057" max="2057" width="14.83203125" style="1" bestFit="1" customWidth="1"/>
    <col min="2058" max="2305" width="11.5" style="1"/>
    <col min="2306" max="2306" width="4" style="1" customWidth="1"/>
    <col min="2307" max="2307" width="40" style="1" bestFit="1" customWidth="1"/>
    <col min="2308" max="2311" width="16" style="1" bestFit="1" customWidth="1"/>
    <col min="2312" max="2312" width="11.5" style="1"/>
    <col min="2313" max="2313" width="14.83203125" style="1" bestFit="1" customWidth="1"/>
    <col min="2314" max="2561" width="11.5" style="1"/>
    <col min="2562" max="2562" width="4" style="1" customWidth="1"/>
    <col min="2563" max="2563" width="40" style="1" bestFit="1" customWidth="1"/>
    <col min="2564" max="2567" width="16" style="1" bestFit="1" customWidth="1"/>
    <col min="2568" max="2568" width="11.5" style="1"/>
    <col min="2569" max="2569" width="14.83203125" style="1" bestFit="1" customWidth="1"/>
    <col min="2570" max="2817" width="11.5" style="1"/>
    <col min="2818" max="2818" width="4" style="1" customWidth="1"/>
    <col min="2819" max="2819" width="40" style="1" bestFit="1" customWidth="1"/>
    <col min="2820" max="2823" width="16" style="1" bestFit="1" customWidth="1"/>
    <col min="2824" max="2824" width="11.5" style="1"/>
    <col min="2825" max="2825" width="14.83203125" style="1" bestFit="1" customWidth="1"/>
    <col min="2826" max="3073" width="11.5" style="1"/>
    <col min="3074" max="3074" width="4" style="1" customWidth="1"/>
    <col min="3075" max="3075" width="40" style="1" bestFit="1" customWidth="1"/>
    <col min="3076" max="3079" width="16" style="1" bestFit="1" customWidth="1"/>
    <col min="3080" max="3080" width="11.5" style="1"/>
    <col min="3081" max="3081" width="14.83203125" style="1" bestFit="1" customWidth="1"/>
    <col min="3082" max="3329" width="11.5" style="1"/>
    <col min="3330" max="3330" width="4" style="1" customWidth="1"/>
    <col min="3331" max="3331" width="40" style="1" bestFit="1" customWidth="1"/>
    <col min="3332" max="3335" width="16" style="1" bestFit="1" customWidth="1"/>
    <col min="3336" max="3336" width="11.5" style="1"/>
    <col min="3337" max="3337" width="14.83203125" style="1" bestFit="1" customWidth="1"/>
    <col min="3338" max="3585" width="11.5" style="1"/>
    <col min="3586" max="3586" width="4" style="1" customWidth="1"/>
    <col min="3587" max="3587" width="40" style="1" bestFit="1" customWidth="1"/>
    <col min="3588" max="3591" width="16" style="1" bestFit="1" customWidth="1"/>
    <col min="3592" max="3592" width="11.5" style="1"/>
    <col min="3593" max="3593" width="14.83203125" style="1" bestFit="1" customWidth="1"/>
    <col min="3594" max="3841" width="11.5" style="1"/>
    <col min="3842" max="3842" width="4" style="1" customWidth="1"/>
    <col min="3843" max="3843" width="40" style="1" bestFit="1" customWidth="1"/>
    <col min="3844" max="3847" width="16" style="1" bestFit="1" customWidth="1"/>
    <col min="3848" max="3848" width="11.5" style="1"/>
    <col min="3849" max="3849" width="14.83203125" style="1" bestFit="1" customWidth="1"/>
    <col min="3850" max="4097" width="11.5" style="1"/>
    <col min="4098" max="4098" width="4" style="1" customWidth="1"/>
    <col min="4099" max="4099" width="40" style="1" bestFit="1" customWidth="1"/>
    <col min="4100" max="4103" width="16" style="1" bestFit="1" customWidth="1"/>
    <col min="4104" max="4104" width="11.5" style="1"/>
    <col min="4105" max="4105" width="14.83203125" style="1" bestFit="1" customWidth="1"/>
    <col min="4106" max="4353" width="11.5" style="1"/>
    <col min="4354" max="4354" width="4" style="1" customWidth="1"/>
    <col min="4355" max="4355" width="40" style="1" bestFit="1" customWidth="1"/>
    <col min="4356" max="4359" width="16" style="1" bestFit="1" customWidth="1"/>
    <col min="4360" max="4360" width="11.5" style="1"/>
    <col min="4361" max="4361" width="14.83203125" style="1" bestFit="1" customWidth="1"/>
    <col min="4362" max="4609" width="11.5" style="1"/>
    <col min="4610" max="4610" width="4" style="1" customWidth="1"/>
    <col min="4611" max="4611" width="40" style="1" bestFit="1" customWidth="1"/>
    <col min="4612" max="4615" width="16" style="1" bestFit="1" customWidth="1"/>
    <col min="4616" max="4616" width="11.5" style="1"/>
    <col min="4617" max="4617" width="14.83203125" style="1" bestFit="1" customWidth="1"/>
    <col min="4618" max="4865" width="11.5" style="1"/>
    <col min="4866" max="4866" width="4" style="1" customWidth="1"/>
    <col min="4867" max="4867" width="40" style="1" bestFit="1" customWidth="1"/>
    <col min="4868" max="4871" width="16" style="1" bestFit="1" customWidth="1"/>
    <col min="4872" max="4872" width="11.5" style="1"/>
    <col min="4873" max="4873" width="14.83203125" style="1" bestFit="1" customWidth="1"/>
    <col min="4874" max="5121" width="11.5" style="1"/>
    <col min="5122" max="5122" width="4" style="1" customWidth="1"/>
    <col min="5123" max="5123" width="40" style="1" bestFit="1" customWidth="1"/>
    <col min="5124" max="5127" width="16" style="1" bestFit="1" customWidth="1"/>
    <col min="5128" max="5128" width="11.5" style="1"/>
    <col min="5129" max="5129" width="14.83203125" style="1" bestFit="1" customWidth="1"/>
    <col min="5130" max="5377" width="11.5" style="1"/>
    <col min="5378" max="5378" width="4" style="1" customWidth="1"/>
    <col min="5379" max="5379" width="40" style="1" bestFit="1" customWidth="1"/>
    <col min="5380" max="5383" width="16" style="1" bestFit="1" customWidth="1"/>
    <col min="5384" max="5384" width="11.5" style="1"/>
    <col min="5385" max="5385" width="14.83203125" style="1" bestFit="1" customWidth="1"/>
    <col min="5386" max="5633" width="11.5" style="1"/>
    <col min="5634" max="5634" width="4" style="1" customWidth="1"/>
    <col min="5635" max="5635" width="40" style="1" bestFit="1" customWidth="1"/>
    <col min="5636" max="5639" width="16" style="1" bestFit="1" customWidth="1"/>
    <col min="5640" max="5640" width="11.5" style="1"/>
    <col min="5641" max="5641" width="14.83203125" style="1" bestFit="1" customWidth="1"/>
    <col min="5642" max="5889" width="11.5" style="1"/>
    <col min="5890" max="5890" width="4" style="1" customWidth="1"/>
    <col min="5891" max="5891" width="40" style="1" bestFit="1" customWidth="1"/>
    <col min="5892" max="5895" width="16" style="1" bestFit="1" customWidth="1"/>
    <col min="5896" max="5896" width="11.5" style="1"/>
    <col min="5897" max="5897" width="14.83203125" style="1" bestFit="1" customWidth="1"/>
    <col min="5898" max="6145" width="11.5" style="1"/>
    <col min="6146" max="6146" width="4" style="1" customWidth="1"/>
    <col min="6147" max="6147" width="40" style="1" bestFit="1" customWidth="1"/>
    <col min="6148" max="6151" width="16" style="1" bestFit="1" customWidth="1"/>
    <col min="6152" max="6152" width="11.5" style="1"/>
    <col min="6153" max="6153" width="14.83203125" style="1" bestFit="1" customWidth="1"/>
    <col min="6154" max="6401" width="11.5" style="1"/>
    <col min="6402" max="6402" width="4" style="1" customWidth="1"/>
    <col min="6403" max="6403" width="40" style="1" bestFit="1" customWidth="1"/>
    <col min="6404" max="6407" width="16" style="1" bestFit="1" customWidth="1"/>
    <col min="6408" max="6408" width="11.5" style="1"/>
    <col min="6409" max="6409" width="14.83203125" style="1" bestFit="1" customWidth="1"/>
    <col min="6410" max="6657" width="11.5" style="1"/>
    <col min="6658" max="6658" width="4" style="1" customWidth="1"/>
    <col min="6659" max="6659" width="40" style="1" bestFit="1" customWidth="1"/>
    <col min="6660" max="6663" width="16" style="1" bestFit="1" customWidth="1"/>
    <col min="6664" max="6664" width="11.5" style="1"/>
    <col min="6665" max="6665" width="14.83203125" style="1" bestFit="1" customWidth="1"/>
    <col min="6666" max="6913" width="11.5" style="1"/>
    <col min="6914" max="6914" width="4" style="1" customWidth="1"/>
    <col min="6915" max="6915" width="40" style="1" bestFit="1" customWidth="1"/>
    <col min="6916" max="6919" width="16" style="1" bestFit="1" customWidth="1"/>
    <col min="6920" max="6920" width="11.5" style="1"/>
    <col min="6921" max="6921" width="14.83203125" style="1" bestFit="1" customWidth="1"/>
    <col min="6922" max="7169" width="11.5" style="1"/>
    <col min="7170" max="7170" width="4" style="1" customWidth="1"/>
    <col min="7171" max="7171" width="40" style="1" bestFit="1" customWidth="1"/>
    <col min="7172" max="7175" width="16" style="1" bestFit="1" customWidth="1"/>
    <col min="7176" max="7176" width="11.5" style="1"/>
    <col min="7177" max="7177" width="14.83203125" style="1" bestFit="1" customWidth="1"/>
    <col min="7178" max="7425" width="11.5" style="1"/>
    <col min="7426" max="7426" width="4" style="1" customWidth="1"/>
    <col min="7427" max="7427" width="40" style="1" bestFit="1" customWidth="1"/>
    <col min="7428" max="7431" width="16" style="1" bestFit="1" customWidth="1"/>
    <col min="7432" max="7432" width="11.5" style="1"/>
    <col min="7433" max="7433" width="14.83203125" style="1" bestFit="1" customWidth="1"/>
    <col min="7434" max="7681" width="11.5" style="1"/>
    <col min="7682" max="7682" width="4" style="1" customWidth="1"/>
    <col min="7683" max="7683" width="40" style="1" bestFit="1" customWidth="1"/>
    <col min="7684" max="7687" width="16" style="1" bestFit="1" customWidth="1"/>
    <col min="7688" max="7688" width="11.5" style="1"/>
    <col min="7689" max="7689" width="14.83203125" style="1" bestFit="1" customWidth="1"/>
    <col min="7690" max="7937" width="11.5" style="1"/>
    <col min="7938" max="7938" width="4" style="1" customWidth="1"/>
    <col min="7939" max="7939" width="40" style="1" bestFit="1" customWidth="1"/>
    <col min="7940" max="7943" width="16" style="1" bestFit="1" customWidth="1"/>
    <col min="7944" max="7944" width="11.5" style="1"/>
    <col min="7945" max="7945" width="14.83203125" style="1" bestFit="1" customWidth="1"/>
    <col min="7946" max="8193" width="11.5" style="1"/>
    <col min="8194" max="8194" width="4" style="1" customWidth="1"/>
    <col min="8195" max="8195" width="40" style="1" bestFit="1" customWidth="1"/>
    <col min="8196" max="8199" width="16" style="1" bestFit="1" customWidth="1"/>
    <col min="8200" max="8200" width="11.5" style="1"/>
    <col min="8201" max="8201" width="14.83203125" style="1" bestFit="1" customWidth="1"/>
    <col min="8202" max="8449" width="11.5" style="1"/>
    <col min="8450" max="8450" width="4" style="1" customWidth="1"/>
    <col min="8451" max="8451" width="40" style="1" bestFit="1" customWidth="1"/>
    <col min="8452" max="8455" width="16" style="1" bestFit="1" customWidth="1"/>
    <col min="8456" max="8456" width="11.5" style="1"/>
    <col min="8457" max="8457" width="14.83203125" style="1" bestFit="1" customWidth="1"/>
    <col min="8458" max="8705" width="11.5" style="1"/>
    <col min="8706" max="8706" width="4" style="1" customWidth="1"/>
    <col min="8707" max="8707" width="40" style="1" bestFit="1" customWidth="1"/>
    <col min="8708" max="8711" width="16" style="1" bestFit="1" customWidth="1"/>
    <col min="8712" max="8712" width="11.5" style="1"/>
    <col min="8713" max="8713" width="14.83203125" style="1" bestFit="1" customWidth="1"/>
    <col min="8714" max="8961" width="11.5" style="1"/>
    <col min="8962" max="8962" width="4" style="1" customWidth="1"/>
    <col min="8963" max="8963" width="40" style="1" bestFit="1" customWidth="1"/>
    <col min="8964" max="8967" width="16" style="1" bestFit="1" customWidth="1"/>
    <col min="8968" max="8968" width="11.5" style="1"/>
    <col min="8969" max="8969" width="14.83203125" style="1" bestFit="1" customWidth="1"/>
    <col min="8970" max="9217" width="11.5" style="1"/>
    <col min="9218" max="9218" width="4" style="1" customWidth="1"/>
    <col min="9219" max="9219" width="40" style="1" bestFit="1" customWidth="1"/>
    <col min="9220" max="9223" width="16" style="1" bestFit="1" customWidth="1"/>
    <col min="9224" max="9224" width="11.5" style="1"/>
    <col min="9225" max="9225" width="14.83203125" style="1" bestFit="1" customWidth="1"/>
    <col min="9226" max="9473" width="11.5" style="1"/>
    <col min="9474" max="9474" width="4" style="1" customWidth="1"/>
    <col min="9475" max="9475" width="40" style="1" bestFit="1" customWidth="1"/>
    <col min="9476" max="9479" width="16" style="1" bestFit="1" customWidth="1"/>
    <col min="9480" max="9480" width="11.5" style="1"/>
    <col min="9481" max="9481" width="14.83203125" style="1" bestFit="1" customWidth="1"/>
    <col min="9482" max="9729" width="11.5" style="1"/>
    <col min="9730" max="9730" width="4" style="1" customWidth="1"/>
    <col min="9731" max="9731" width="40" style="1" bestFit="1" customWidth="1"/>
    <col min="9732" max="9735" width="16" style="1" bestFit="1" customWidth="1"/>
    <col min="9736" max="9736" width="11.5" style="1"/>
    <col min="9737" max="9737" width="14.83203125" style="1" bestFit="1" customWidth="1"/>
    <col min="9738" max="9985" width="11.5" style="1"/>
    <col min="9986" max="9986" width="4" style="1" customWidth="1"/>
    <col min="9987" max="9987" width="40" style="1" bestFit="1" customWidth="1"/>
    <col min="9988" max="9991" width="16" style="1" bestFit="1" customWidth="1"/>
    <col min="9992" max="9992" width="11.5" style="1"/>
    <col min="9993" max="9993" width="14.83203125" style="1" bestFit="1" customWidth="1"/>
    <col min="9994" max="10241" width="11.5" style="1"/>
    <col min="10242" max="10242" width="4" style="1" customWidth="1"/>
    <col min="10243" max="10243" width="40" style="1" bestFit="1" customWidth="1"/>
    <col min="10244" max="10247" width="16" style="1" bestFit="1" customWidth="1"/>
    <col min="10248" max="10248" width="11.5" style="1"/>
    <col min="10249" max="10249" width="14.83203125" style="1" bestFit="1" customWidth="1"/>
    <col min="10250" max="10497" width="11.5" style="1"/>
    <col min="10498" max="10498" width="4" style="1" customWidth="1"/>
    <col min="10499" max="10499" width="40" style="1" bestFit="1" customWidth="1"/>
    <col min="10500" max="10503" width="16" style="1" bestFit="1" customWidth="1"/>
    <col min="10504" max="10504" width="11.5" style="1"/>
    <col min="10505" max="10505" width="14.83203125" style="1" bestFit="1" customWidth="1"/>
    <col min="10506" max="10753" width="11.5" style="1"/>
    <col min="10754" max="10754" width="4" style="1" customWidth="1"/>
    <col min="10755" max="10755" width="40" style="1" bestFit="1" customWidth="1"/>
    <col min="10756" max="10759" width="16" style="1" bestFit="1" customWidth="1"/>
    <col min="10760" max="10760" width="11.5" style="1"/>
    <col min="10761" max="10761" width="14.83203125" style="1" bestFit="1" customWidth="1"/>
    <col min="10762" max="11009" width="11.5" style="1"/>
    <col min="11010" max="11010" width="4" style="1" customWidth="1"/>
    <col min="11011" max="11011" width="40" style="1" bestFit="1" customWidth="1"/>
    <col min="11012" max="11015" width="16" style="1" bestFit="1" customWidth="1"/>
    <col min="11016" max="11016" width="11.5" style="1"/>
    <col min="11017" max="11017" width="14.83203125" style="1" bestFit="1" customWidth="1"/>
    <col min="11018" max="11265" width="11.5" style="1"/>
    <col min="11266" max="11266" width="4" style="1" customWidth="1"/>
    <col min="11267" max="11267" width="40" style="1" bestFit="1" customWidth="1"/>
    <col min="11268" max="11271" width="16" style="1" bestFit="1" customWidth="1"/>
    <col min="11272" max="11272" width="11.5" style="1"/>
    <col min="11273" max="11273" width="14.83203125" style="1" bestFit="1" customWidth="1"/>
    <col min="11274" max="11521" width="11.5" style="1"/>
    <col min="11522" max="11522" width="4" style="1" customWidth="1"/>
    <col min="11523" max="11523" width="40" style="1" bestFit="1" customWidth="1"/>
    <col min="11524" max="11527" width="16" style="1" bestFit="1" customWidth="1"/>
    <col min="11528" max="11528" width="11.5" style="1"/>
    <col min="11529" max="11529" width="14.83203125" style="1" bestFit="1" customWidth="1"/>
    <col min="11530" max="11777" width="11.5" style="1"/>
    <col min="11778" max="11778" width="4" style="1" customWidth="1"/>
    <col min="11779" max="11779" width="40" style="1" bestFit="1" customWidth="1"/>
    <col min="11780" max="11783" width="16" style="1" bestFit="1" customWidth="1"/>
    <col min="11784" max="11784" width="11.5" style="1"/>
    <col min="11785" max="11785" width="14.83203125" style="1" bestFit="1" customWidth="1"/>
    <col min="11786" max="12033" width="11.5" style="1"/>
    <col min="12034" max="12034" width="4" style="1" customWidth="1"/>
    <col min="12035" max="12035" width="40" style="1" bestFit="1" customWidth="1"/>
    <col min="12036" max="12039" width="16" style="1" bestFit="1" customWidth="1"/>
    <col min="12040" max="12040" width="11.5" style="1"/>
    <col min="12041" max="12041" width="14.83203125" style="1" bestFit="1" customWidth="1"/>
    <col min="12042" max="12289" width="11.5" style="1"/>
    <col min="12290" max="12290" width="4" style="1" customWidth="1"/>
    <col min="12291" max="12291" width="40" style="1" bestFit="1" customWidth="1"/>
    <col min="12292" max="12295" width="16" style="1" bestFit="1" customWidth="1"/>
    <col min="12296" max="12296" width="11.5" style="1"/>
    <col min="12297" max="12297" width="14.83203125" style="1" bestFit="1" customWidth="1"/>
    <col min="12298" max="12545" width="11.5" style="1"/>
    <col min="12546" max="12546" width="4" style="1" customWidth="1"/>
    <col min="12547" max="12547" width="40" style="1" bestFit="1" customWidth="1"/>
    <col min="12548" max="12551" width="16" style="1" bestFit="1" customWidth="1"/>
    <col min="12552" max="12552" width="11.5" style="1"/>
    <col min="12553" max="12553" width="14.83203125" style="1" bestFit="1" customWidth="1"/>
    <col min="12554" max="12801" width="11.5" style="1"/>
    <col min="12802" max="12802" width="4" style="1" customWidth="1"/>
    <col min="12803" max="12803" width="40" style="1" bestFit="1" customWidth="1"/>
    <col min="12804" max="12807" width="16" style="1" bestFit="1" customWidth="1"/>
    <col min="12808" max="12808" width="11.5" style="1"/>
    <col min="12809" max="12809" width="14.83203125" style="1" bestFit="1" customWidth="1"/>
    <col min="12810" max="13057" width="11.5" style="1"/>
    <col min="13058" max="13058" width="4" style="1" customWidth="1"/>
    <col min="13059" max="13059" width="40" style="1" bestFit="1" customWidth="1"/>
    <col min="13060" max="13063" width="16" style="1" bestFit="1" customWidth="1"/>
    <col min="13064" max="13064" width="11.5" style="1"/>
    <col min="13065" max="13065" width="14.83203125" style="1" bestFit="1" customWidth="1"/>
    <col min="13066" max="13313" width="11.5" style="1"/>
    <col min="13314" max="13314" width="4" style="1" customWidth="1"/>
    <col min="13315" max="13315" width="40" style="1" bestFit="1" customWidth="1"/>
    <col min="13316" max="13319" width="16" style="1" bestFit="1" customWidth="1"/>
    <col min="13320" max="13320" width="11.5" style="1"/>
    <col min="13321" max="13321" width="14.83203125" style="1" bestFit="1" customWidth="1"/>
    <col min="13322" max="13569" width="11.5" style="1"/>
    <col min="13570" max="13570" width="4" style="1" customWidth="1"/>
    <col min="13571" max="13571" width="40" style="1" bestFit="1" customWidth="1"/>
    <col min="13572" max="13575" width="16" style="1" bestFit="1" customWidth="1"/>
    <col min="13576" max="13576" width="11.5" style="1"/>
    <col min="13577" max="13577" width="14.83203125" style="1" bestFit="1" customWidth="1"/>
    <col min="13578" max="13825" width="11.5" style="1"/>
    <col min="13826" max="13826" width="4" style="1" customWidth="1"/>
    <col min="13827" max="13827" width="40" style="1" bestFit="1" customWidth="1"/>
    <col min="13828" max="13831" width="16" style="1" bestFit="1" customWidth="1"/>
    <col min="13832" max="13832" width="11.5" style="1"/>
    <col min="13833" max="13833" width="14.83203125" style="1" bestFit="1" customWidth="1"/>
    <col min="13834" max="14081" width="11.5" style="1"/>
    <col min="14082" max="14082" width="4" style="1" customWidth="1"/>
    <col min="14083" max="14083" width="40" style="1" bestFit="1" customWidth="1"/>
    <col min="14084" max="14087" width="16" style="1" bestFit="1" customWidth="1"/>
    <col min="14088" max="14088" width="11.5" style="1"/>
    <col min="14089" max="14089" width="14.83203125" style="1" bestFit="1" customWidth="1"/>
    <col min="14090" max="14337" width="11.5" style="1"/>
    <col min="14338" max="14338" width="4" style="1" customWidth="1"/>
    <col min="14339" max="14339" width="40" style="1" bestFit="1" customWidth="1"/>
    <col min="14340" max="14343" width="16" style="1" bestFit="1" customWidth="1"/>
    <col min="14344" max="14344" width="11.5" style="1"/>
    <col min="14345" max="14345" width="14.83203125" style="1" bestFit="1" customWidth="1"/>
    <col min="14346" max="14593" width="11.5" style="1"/>
    <col min="14594" max="14594" width="4" style="1" customWidth="1"/>
    <col min="14595" max="14595" width="40" style="1" bestFit="1" customWidth="1"/>
    <col min="14596" max="14599" width="16" style="1" bestFit="1" customWidth="1"/>
    <col min="14600" max="14600" width="11.5" style="1"/>
    <col min="14601" max="14601" width="14.83203125" style="1" bestFit="1" customWidth="1"/>
    <col min="14602" max="14849" width="11.5" style="1"/>
    <col min="14850" max="14850" width="4" style="1" customWidth="1"/>
    <col min="14851" max="14851" width="40" style="1" bestFit="1" customWidth="1"/>
    <col min="14852" max="14855" width="16" style="1" bestFit="1" customWidth="1"/>
    <col min="14856" max="14856" width="11.5" style="1"/>
    <col min="14857" max="14857" width="14.83203125" style="1" bestFit="1" customWidth="1"/>
    <col min="14858" max="15105" width="11.5" style="1"/>
    <col min="15106" max="15106" width="4" style="1" customWidth="1"/>
    <col min="15107" max="15107" width="40" style="1" bestFit="1" customWidth="1"/>
    <col min="15108" max="15111" width="16" style="1" bestFit="1" customWidth="1"/>
    <col min="15112" max="15112" width="11.5" style="1"/>
    <col min="15113" max="15113" width="14.83203125" style="1" bestFit="1" customWidth="1"/>
    <col min="15114" max="15361" width="11.5" style="1"/>
    <col min="15362" max="15362" width="4" style="1" customWidth="1"/>
    <col min="15363" max="15363" width="40" style="1" bestFit="1" customWidth="1"/>
    <col min="15364" max="15367" width="16" style="1" bestFit="1" customWidth="1"/>
    <col min="15368" max="15368" width="11.5" style="1"/>
    <col min="15369" max="15369" width="14.83203125" style="1" bestFit="1" customWidth="1"/>
    <col min="15370" max="15617" width="11.5" style="1"/>
    <col min="15618" max="15618" width="4" style="1" customWidth="1"/>
    <col min="15619" max="15619" width="40" style="1" bestFit="1" customWidth="1"/>
    <col min="15620" max="15623" width="16" style="1" bestFit="1" customWidth="1"/>
    <col min="15624" max="15624" width="11.5" style="1"/>
    <col min="15625" max="15625" width="14.83203125" style="1" bestFit="1" customWidth="1"/>
    <col min="15626" max="15873" width="11.5" style="1"/>
    <col min="15874" max="15874" width="4" style="1" customWidth="1"/>
    <col min="15875" max="15875" width="40" style="1" bestFit="1" customWidth="1"/>
    <col min="15876" max="15879" width="16" style="1" bestFit="1" customWidth="1"/>
    <col min="15880" max="15880" width="11.5" style="1"/>
    <col min="15881" max="15881" width="14.83203125" style="1" bestFit="1" customWidth="1"/>
    <col min="15882" max="16129" width="11.5" style="1"/>
    <col min="16130" max="16130" width="4" style="1" customWidth="1"/>
    <col min="16131" max="16131" width="40" style="1" bestFit="1" customWidth="1"/>
    <col min="16132" max="16135" width="16" style="1" bestFit="1" customWidth="1"/>
    <col min="16136" max="16136" width="11.5" style="1"/>
    <col min="16137" max="16137" width="14.83203125" style="1" bestFit="1" customWidth="1"/>
    <col min="16138" max="16384" width="11.5" style="1"/>
  </cols>
  <sheetData>
    <row r="1" spans="1:21" s="22" customFormat="1" ht="47.25" customHeight="1" x14ac:dyDescent="0.2">
      <c r="A1" s="29" t="s">
        <v>55</v>
      </c>
      <c r="B1" s="29"/>
      <c r="C1" s="26" t="s">
        <v>54</v>
      </c>
      <c r="D1" s="28" t="s">
        <v>53</v>
      </c>
      <c r="E1" s="28" t="s">
        <v>52</v>
      </c>
      <c r="F1" s="26" t="s">
        <v>51</v>
      </c>
      <c r="H1" s="17" t="s">
        <v>50</v>
      </c>
      <c r="I1" s="17" t="s">
        <v>49</v>
      </c>
      <c r="J1" s="17" t="s">
        <v>48</v>
      </c>
      <c r="K1" s="17" t="s">
        <v>47</v>
      </c>
      <c r="L1" s="17" t="s">
        <v>46</v>
      </c>
      <c r="M1" s="22" t="s">
        <v>45</v>
      </c>
      <c r="N1" s="17"/>
      <c r="O1" s="27" t="s">
        <v>44</v>
      </c>
      <c r="P1" s="20" t="s">
        <v>43</v>
      </c>
      <c r="Q1" s="20" t="s">
        <v>42</v>
      </c>
      <c r="S1" s="26" t="s">
        <v>41</v>
      </c>
      <c r="U1" s="26" t="s">
        <v>40</v>
      </c>
    </row>
    <row r="2" spans="1:21" s="19" customFormat="1" x14ac:dyDescent="0.2">
      <c r="A2" s="25"/>
      <c r="C2" s="24"/>
      <c r="D2" s="25"/>
      <c r="E2" s="24"/>
      <c r="F2" s="23"/>
      <c r="H2" s="22"/>
      <c r="I2" s="22"/>
      <c r="J2" s="22"/>
      <c r="K2" s="22"/>
      <c r="O2" s="21"/>
      <c r="R2" s="20"/>
      <c r="S2" s="20"/>
      <c r="T2" s="20"/>
    </row>
    <row r="3" spans="1:21" s="14" customFormat="1" x14ac:dyDescent="0.2">
      <c r="A3" s="18"/>
      <c r="B3" s="17" t="s">
        <v>39</v>
      </c>
      <c r="C3" s="16"/>
      <c r="D3" s="16"/>
      <c r="E3" s="16"/>
      <c r="F3" s="16"/>
      <c r="O3" s="15"/>
    </row>
    <row r="5" spans="1:21" x14ac:dyDescent="0.2">
      <c r="B5" s="7" t="s">
        <v>38</v>
      </c>
      <c r="C5" s="8">
        <f>'[1]2024 Budget Worksheet'!C5</f>
        <v>118061.01</v>
      </c>
      <c r="D5" s="8">
        <f>'[1]2024 Budget Worksheet'!D5</f>
        <v>107161.64</v>
      </c>
      <c r="E5" s="8">
        <f>'[1]2024 Budget Worksheet'!E5</f>
        <v>86764.579999999987</v>
      </c>
      <c r="F5" s="8">
        <f>'[1]2024 Budget Worksheet'!F5</f>
        <v>107161.64</v>
      </c>
      <c r="G5" s="8">
        <f>'[1]2024 Budget Worksheet'!G5</f>
        <v>0</v>
      </c>
      <c r="H5" s="8">
        <f>'[1]2024 Budget Worksheet'!H5</f>
        <v>109752.60999999999</v>
      </c>
      <c r="I5" s="8">
        <f>'[1]2024 Budget Worksheet'!I5</f>
        <v>109754.85999999999</v>
      </c>
      <c r="J5" s="8">
        <f>'[1]2024 Budget Worksheet'!J5</f>
        <v>77019.109999999986</v>
      </c>
      <c r="K5" s="8">
        <f>'[1]2024 Budget Worksheet'!K5</f>
        <v>77021.359999999986</v>
      </c>
      <c r="L5" s="8">
        <f>'[1]2024 Budget Worksheet'!L5</f>
        <v>77023.609999999986</v>
      </c>
      <c r="M5" s="8">
        <f>'[1]2024 Budget Worksheet'!M5</f>
        <v>72837.109999999986</v>
      </c>
      <c r="N5" s="7"/>
      <c r="O5" s="9">
        <f>'[1]2024 Budget Worksheet'!O5</f>
        <v>109752.60999999999</v>
      </c>
      <c r="P5" s="8">
        <f>'[1]2024 Budget Worksheet'!P5</f>
        <v>109752.60999999999</v>
      </c>
      <c r="Q5" s="8">
        <f>'[1]2024 Budget Worksheet'!Q5</f>
        <v>77019.109999999986</v>
      </c>
      <c r="R5" s="8">
        <f>'[1]2024 Budget Worksheet'!R5</f>
        <v>0</v>
      </c>
      <c r="S5" s="8">
        <f>'[1]2024 Budget Worksheet'!S5</f>
        <v>-8308.4000000000087</v>
      </c>
      <c r="T5" s="8">
        <f>'[1]2024 Budget Worksheet'!T5</f>
        <v>0</v>
      </c>
      <c r="U5" s="8">
        <f>'[1]2024 Budget Worksheet'!U5</f>
        <v>109752.60999999999</v>
      </c>
    </row>
    <row r="6" spans="1:21" x14ac:dyDescent="0.2">
      <c r="C6" s="8"/>
      <c r="D6" s="8"/>
      <c r="E6" s="8"/>
      <c r="F6" s="8"/>
      <c r="G6" s="8">
        <f>'[1]2024 Budget Worksheet'!G6</f>
        <v>0</v>
      </c>
      <c r="H6" s="8"/>
      <c r="I6" s="8" t="str">
        <f>'[1]2024 Budget Worksheet'!I6</f>
        <v xml:space="preserve"> </v>
      </c>
      <c r="J6" s="8"/>
      <c r="K6" s="8"/>
      <c r="L6" s="8"/>
      <c r="M6" s="8"/>
      <c r="O6" s="9"/>
      <c r="P6" s="8"/>
      <c r="Q6" s="8"/>
      <c r="R6" s="8">
        <f>'[1]2024 Budget Worksheet'!R6</f>
        <v>0</v>
      </c>
      <c r="S6" s="8"/>
      <c r="T6" s="8">
        <f>'[1]2024 Budget Worksheet'!T6</f>
        <v>0</v>
      </c>
      <c r="U6" s="8"/>
    </row>
    <row r="7" spans="1:21" x14ac:dyDescent="0.2">
      <c r="A7" s="30" t="s">
        <v>37</v>
      </c>
      <c r="B7" s="30"/>
      <c r="C7" s="8"/>
      <c r="D7" s="8"/>
      <c r="E7" s="8"/>
      <c r="F7" s="8"/>
      <c r="G7" s="8">
        <f>'[1]2024 Budget Worksheet'!G7</f>
        <v>0</v>
      </c>
      <c r="H7" s="8"/>
      <c r="I7" s="8"/>
      <c r="J7" s="8"/>
      <c r="K7" s="8"/>
      <c r="L7" s="8"/>
      <c r="M7" s="8"/>
      <c r="O7" s="9"/>
      <c r="P7" s="8"/>
      <c r="Q7" s="8"/>
      <c r="R7" s="8">
        <f>'[1]2024 Budget Worksheet'!R7</f>
        <v>0</v>
      </c>
      <c r="S7" s="8"/>
      <c r="T7" s="8">
        <f>'[1]2024 Budget Worksheet'!T7</f>
        <v>0</v>
      </c>
      <c r="U7" s="8"/>
    </row>
    <row r="8" spans="1:21" ht="17" x14ac:dyDescent="0.2">
      <c r="A8" s="7"/>
      <c r="C8" s="8"/>
      <c r="D8" s="8"/>
      <c r="E8" s="8"/>
      <c r="F8" s="8"/>
      <c r="G8" s="8">
        <f>'[1]2024 Budget Worksheet'!G8</f>
        <v>0</v>
      </c>
      <c r="H8" s="8"/>
      <c r="I8" s="8"/>
      <c r="J8" s="8"/>
      <c r="K8" s="8"/>
      <c r="L8" s="8"/>
      <c r="M8" s="8" t="s">
        <v>0</v>
      </c>
      <c r="O8" s="9"/>
      <c r="P8" s="8"/>
      <c r="Q8" s="8"/>
      <c r="R8" s="8">
        <f>'[1]2024 Budget Worksheet'!R8</f>
        <v>0</v>
      </c>
      <c r="S8" s="8"/>
      <c r="T8" s="8">
        <f>'[1]2024 Budget Worksheet'!T8</f>
        <v>0</v>
      </c>
      <c r="U8" s="8"/>
    </row>
    <row r="9" spans="1:21" x14ac:dyDescent="0.2">
      <c r="B9" s="1" t="s">
        <v>36</v>
      </c>
      <c r="C9" s="8">
        <f>'[1]2024 Budget Worksheet'!C9</f>
        <v>35000</v>
      </c>
      <c r="D9" s="8">
        <f>'[1]2024 Budget Worksheet'!D9</f>
        <v>29238.86</v>
      </c>
      <c r="E9" s="8">
        <f>'[1]2024 Budget Worksheet'!E9</f>
        <v>0</v>
      </c>
      <c r="F9" s="8">
        <f>'[1]2024 Budget Worksheet'!F9</f>
        <v>29238.86</v>
      </c>
      <c r="G9" s="8">
        <f>'[1]2024 Budget Worksheet'!G9</f>
        <v>0</v>
      </c>
      <c r="H9" s="8">
        <f>'[1]2024 Budget Worksheet'!H9</f>
        <v>0</v>
      </c>
      <c r="I9" s="8">
        <f>'[1]2024 Budget Worksheet'!I9</f>
        <v>0</v>
      </c>
      <c r="J9" s="8">
        <f>'[1]2024 Budget Worksheet'!J9</f>
        <v>0</v>
      </c>
      <c r="K9" s="8">
        <f>'[1]2024 Budget Worksheet'!K9</f>
        <v>0</v>
      </c>
      <c r="L9" s="8">
        <f>'[1]2024 Budget Worksheet'!L9</f>
        <v>0</v>
      </c>
      <c r="M9" s="8">
        <f>'[1]2024 Budget Worksheet'!M9</f>
        <v>0</v>
      </c>
      <c r="O9" s="9">
        <f>'[1]2024 Budget Worksheet'!O9</f>
        <v>0</v>
      </c>
      <c r="P9" s="8">
        <f>'[1]2024 Budget Worksheet'!P9</f>
        <v>0</v>
      </c>
      <c r="Q9" s="8">
        <f>'[1]2024 Budget Worksheet'!Q9</f>
        <v>0</v>
      </c>
      <c r="R9" s="8">
        <f>'[1]2024 Budget Worksheet'!R9</f>
        <v>0</v>
      </c>
      <c r="S9" s="8">
        <f>'[1]2024 Budget Worksheet'!S9</f>
        <v>-35000</v>
      </c>
      <c r="T9" s="8">
        <f>'[1]2024 Budget Worksheet'!T9</f>
        <v>0</v>
      </c>
      <c r="U9" s="8">
        <f>'[1]2024 Budget Worksheet'!U9</f>
        <v>-29238.86</v>
      </c>
    </row>
    <row r="10" spans="1:21" x14ac:dyDescent="0.2">
      <c r="B10" s="1" t="s">
        <v>35</v>
      </c>
      <c r="C10" s="8">
        <f>'[1]2024 Budget Worksheet'!C10</f>
        <v>35000</v>
      </c>
      <c r="D10" s="8">
        <f>'[1]2024 Budget Worksheet'!D10</f>
        <v>0</v>
      </c>
      <c r="E10" s="8">
        <f>'[1]2024 Budget Worksheet'!E10</f>
        <v>32500</v>
      </c>
      <c r="F10" s="8">
        <f>'[1]2024 Budget Worksheet'!F10</f>
        <v>32500</v>
      </c>
      <c r="G10" s="8">
        <f>'[1]2024 Budget Worksheet'!G10</f>
        <v>0</v>
      </c>
      <c r="H10" s="8">
        <f>'[1]2024 Budget Worksheet'!H10</f>
        <v>0</v>
      </c>
      <c r="I10" s="8">
        <f>'[1]2024 Budget Worksheet'!I10</f>
        <v>0</v>
      </c>
      <c r="J10" s="8">
        <f>'[1]2024 Budget Worksheet'!J10</f>
        <v>0</v>
      </c>
      <c r="K10" s="8">
        <f>'[1]2024 Budget Worksheet'!K10</f>
        <v>0</v>
      </c>
      <c r="L10" s="8">
        <f>'[1]2024 Budget Worksheet'!L10</f>
        <v>0</v>
      </c>
      <c r="M10" s="8">
        <f>'[1]2024 Budget Worksheet'!M10</f>
        <v>0</v>
      </c>
      <c r="O10" s="9">
        <f>'[1]2024 Budget Worksheet'!O10</f>
        <v>0</v>
      </c>
      <c r="P10" s="8">
        <f>'[1]2024 Budget Worksheet'!P10</f>
        <v>0</v>
      </c>
      <c r="Q10" s="8">
        <f>'[1]2024 Budget Worksheet'!Q10</f>
        <v>0</v>
      </c>
      <c r="R10" s="8">
        <f>'[1]2024 Budget Worksheet'!R10</f>
        <v>0</v>
      </c>
      <c r="S10" s="8">
        <f>'[1]2024 Budget Worksheet'!S10</f>
        <v>-35000</v>
      </c>
      <c r="T10" s="8">
        <f>'[1]2024 Budget Worksheet'!T10</f>
        <v>0</v>
      </c>
      <c r="U10" s="8">
        <f>'[1]2024 Budget Worksheet'!U10</f>
        <v>-32500</v>
      </c>
    </row>
    <row r="11" spans="1:21" x14ac:dyDescent="0.2">
      <c r="B11" s="1" t="s">
        <v>33</v>
      </c>
      <c r="C11" s="8">
        <f>'[1]2024 Budget Worksheet'!C11</f>
        <v>0</v>
      </c>
      <c r="D11" s="8">
        <f>'[1]2024 Budget Worksheet'!D11</f>
        <v>0</v>
      </c>
      <c r="E11" s="8">
        <f>'[1]2024 Budget Worksheet'!E11</f>
        <v>0</v>
      </c>
      <c r="F11" s="8">
        <f>'[1]2024 Budget Worksheet'!F11</f>
        <v>0</v>
      </c>
      <c r="G11" s="8">
        <f>'[1]2024 Budget Worksheet'!G11</f>
        <v>0</v>
      </c>
      <c r="H11" s="8">
        <f>'[1]2024 Budget Worksheet'!H11</f>
        <v>4188</v>
      </c>
      <c r="I11" s="8">
        <f>'[1]2024 Budget Worksheet'!I11</f>
        <v>33312</v>
      </c>
      <c r="J11" s="8">
        <f>'[1]2024 Budget Worksheet'!J11</f>
        <v>0</v>
      </c>
      <c r="K11" s="8">
        <f>'[1]2024 Budget Worksheet'!K11</f>
        <v>0</v>
      </c>
      <c r="L11" s="8">
        <f>'[1]2024 Budget Worksheet'!L11</f>
        <v>0</v>
      </c>
      <c r="M11" s="8">
        <f>'[1]2024 Budget Worksheet'!M11</f>
        <v>0</v>
      </c>
      <c r="O11" s="9">
        <f>'[1]2024 Budget Worksheet'!O11</f>
        <v>35000</v>
      </c>
      <c r="P11" s="8">
        <f>'[1]2024 Budget Worksheet'!P11</f>
        <v>37500</v>
      </c>
      <c r="Q11" s="8">
        <f>'[1]2024 Budget Worksheet'!Q11</f>
        <v>0</v>
      </c>
      <c r="R11" s="8">
        <f>'[1]2024 Budget Worksheet'!R11</f>
        <v>0</v>
      </c>
      <c r="S11" s="8">
        <f>'[1]2024 Budget Worksheet'!S11</f>
        <v>35000</v>
      </c>
      <c r="T11" s="8">
        <f>'[1]2024 Budget Worksheet'!T11</f>
        <v>0</v>
      </c>
      <c r="U11" s="8">
        <f>'[1]2024 Budget Worksheet'!U11</f>
        <v>35000</v>
      </c>
    </row>
    <row r="12" spans="1:21" x14ac:dyDescent="0.2">
      <c r="B12" s="1" t="s">
        <v>34</v>
      </c>
      <c r="C12" s="8">
        <f>'[1]2024 Budget Worksheet'!C12</f>
        <v>0</v>
      </c>
      <c r="D12" s="8">
        <f>'[1]2024 Budget Worksheet'!D12</f>
        <v>0</v>
      </c>
      <c r="E12" s="8">
        <f>'[1]2024 Budget Worksheet'!E12</f>
        <v>0</v>
      </c>
      <c r="F12" s="8">
        <f>'[1]2024 Budget Worksheet'!F12</f>
        <v>0</v>
      </c>
      <c r="G12" s="8">
        <f>'[1]2024 Budget Worksheet'!G12</f>
        <v>0</v>
      </c>
      <c r="H12" s="8">
        <f>'[1]2024 Budget Worksheet'!H12</f>
        <v>0</v>
      </c>
      <c r="I12" s="8">
        <f>'[1]2024 Budget Worksheet'!I12</f>
        <v>0</v>
      </c>
      <c r="J12" s="8">
        <f>'[1]2024 Budget Worksheet'!J12</f>
        <v>33464</v>
      </c>
      <c r="K12" s="8">
        <f>'[1]2024 Budget Worksheet'!K12</f>
        <v>7794</v>
      </c>
      <c r="L12" s="8">
        <f>'[1]2024 Budget Worksheet'!L12</f>
        <v>0</v>
      </c>
      <c r="M12" s="8">
        <f>'[1]2024 Budget Worksheet'!M12</f>
        <v>0</v>
      </c>
      <c r="O12" s="9">
        <f>'[1]2024 Budget Worksheet'!O12</f>
        <v>35000</v>
      </c>
      <c r="P12" s="8">
        <f>'[1]2024 Budget Worksheet'!P12</f>
        <v>0</v>
      </c>
      <c r="Q12" s="8">
        <f>'[1]2024 Budget Worksheet'!Q12</f>
        <v>41258</v>
      </c>
      <c r="R12" s="8">
        <f>'[1]2024 Budget Worksheet'!R12</f>
        <v>0</v>
      </c>
      <c r="S12" s="8">
        <f>'[1]2024 Budget Worksheet'!S12</f>
        <v>35000</v>
      </c>
      <c r="T12" s="8">
        <f>'[1]2024 Budget Worksheet'!T12</f>
        <v>0</v>
      </c>
      <c r="U12" s="8">
        <f>'[1]2024 Budget Worksheet'!U12</f>
        <v>35000</v>
      </c>
    </row>
    <row r="13" spans="1:21" hidden="1" x14ac:dyDescent="0.2">
      <c r="B13" s="1" t="s">
        <v>33</v>
      </c>
      <c r="C13" s="8" t="e">
        <f>'[1]2024 Budget Worksheet'!#REF!</f>
        <v>#REF!</v>
      </c>
      <c r="D13" s="8" t="e">
        <f>'[1]2024 Budget Worksheet'!#REF!</f>
        <v>#REF!</v>
      </c>
      <c r="E13" s="8" t="e">
        <f>'[1]2024 Budget Worksheet'!#REF!</f>
        <v>#REF!</v>
      </c>
      <c r="F13" s="8" t="e">
        <f>'[1]2024 Budget Worksheet'!#REF!</f>
        <v>#REF!</v>
      </c>
      <c r="G13" s="8" t="e">
        <f>'[1]2024 Budget Worksheet'!#REF!</f>
        <v>#REF!</v>
      </c>
      <c r="H13" s="8" t="e">
        <f>'[1]2024 Budget Worksheet'!#REF!</f>
        <v>#REF!</v>
      </c>
      <c r="I13" s="8" t="e">
        <f>'[1]2024 Budget Worksheet'!#REF!</f>
        <v>#REF!</v>
      </c>
      <c r="J13" s="8" t="e">
        <f>'[1]2024 Budget Worksheet'!#REF!</f>
        <v>#REF!</v>
      </c>
      <c r="K13" s="8" t="e">
        <f>'[1]2024 Budget Worksheet'!#REF!</f>
        <v>#REF!</v>
      </c>
      <c r="L13" s="8" t="e">
        <f>'[1]2024 Budget Worksheet'!#REF!</f>
        <v>#REF!</v>
      </c>
      <c r="M13" s="8" t="e">
        <f>'[1]2024 Budget Worksheet'!#REF!</f>
        <v>#REF!</v>
      </c>
      <c r="O13" s="9" t="e">
        <f>'[1]2024 Budget Worksheet'!#REF!</f>
        <v>#REF!</v>
      </c>
      <c r="P13" s="8" t="e">
        <f>'[1]2024 Budget Worksheet'!#REF!</f>
        <v>#REF!</v>
      </c>
      <c r="Q13" s="8" t="e">
        <f>'[1]2024 Budget Worksheet'!#REF!</f>
        <v>#REF!</v>
      </c>
      <c r="R13" s="8" t="e">
        <f>'[1]2024 Budget Worksheet'!#REF!</f>
        <v>#REF!</v>
      </c>
      <c r="S13" s="8" t="e">
        <f>'[1]2024 Budget Worksheet'!#REF!</f>
        <v>#REF!</v>
      </c>
      <c r="T13" s="8" t="e">
        <f>'[1]2024 Budget Worksheet'!#REF!</f>
        <v>#REF!</v>
      </c>
      <c r="U13" s="8" t="e">
        <f>'[1]2024 Budget Worksheet'!#REF!</f>
        <v>#REF!</v>
      </c>
    </row>
    <row r="14" spans="1:21" x14ac:dyDescent="0.2">
      <c r="B14" s="1" t="s">
        <v>32</v>
      </c>
      <c r="C14" s="8">
        <f>'[1]2024 Budget Worksheet'!C13</f>
        <v>70000</v>
      </c>
      <c r="D14" s="8">
        <f>'[1]2024 Budget Worksheet'!D13</f>
        <v>29238.86</v>
      </c>
      <c r="E14" s="8">
        <f>'[1]2024 Budget Worksheet'!E13</f>
        <v>32500</v>
      </c>
      <c r="F14" s="8">
        <f>'[1]2024 Budget Worksheet'!F13</f>
        <v>61738.86</v>
      </c>
      <c r="G14" s="8">
        <f>'[1]2024 Budget Worksheet'!G13</f>
        <v>0</v>
      </c>
      <c r="H14" s="8">
        <f>'[1]2024 Budget Worksheet'!H13</f>
        <v>4188</v>
      </c>
      <c r="I14" s="8">
        <f>'[1]2024 Budget Worksheet'!I13</f>
        <v>33312</v>
      </c>
      <c r="J14" s="8">
        <f>'[1]2024 Budget Worksheet'!J13</f>
        <v>33464</v>
      </c>
      <c r="K14" s="8">
        <f>'[1]2024 Budget Worksheet'!K13</f>
        <v>7794</v>
      </c>
      <c r="L14" s="8">
        <f>'[1]2024 Budget Worksheet'!L13</f>
        <v>0</v>
      </c>
      <c r="M14" s="8">
        <f>'[1]2024 Budget Worksheet'!M13</f>
        <v>0</v>
      </c>
      <c r="N14" s="13">
        <f>SUM(N9:N10)</f>
        <v>0</v>
      </c>
      <c r="O14" s="9">
        <f>'[1]2024 Budget Worksheet'!O13</f>
        <v>70000</v>
      </c>
      <c r="P14" s="8">
        <f>'[1]2024 Budget Worksheet'!P13</f>
        <v>37500</v>
      </c>
      <c r="Q14" s="8">
        <f>'[1]2024 Budget Worksheet'!Q13</f>
        <v>41258</v>
      </c>
      <c r="R14" s="8">
        <f>'[1]2024 Budget Worksheet'!R13</f>
        <v>0</v>
      </c>
      <c r="S14" s="8">
        <f>'[1]2024 Budget Worksheet'!S13</f>
        <v>0</v>
      </c>
      <c r="T14" s="8">
        <f>'[1]2024 Budget Worksheet'!T13</f>
        <v>0</v>
      </c>
      <c r="U14" s="8">
        <f>'[1]2024 Budget Worksheet'!U13</f>
        <v>8261.14</v>
      </c>
    </row>
    <row r="15" spans="1:21" x14ac:dyDescent="0.2">
      <c r="A15" s="7"/>
      <c r="B15" s="1" t="s">
        <v>31</v>
      </c>
      <c r="C15" s="8">
        <f>'[1]2024 Budget Worksheet'!C14</f>
        <v>0</v>
      </c>
      <c r="D15" s="8">
        <f>'[1]2024 Budget Worksheet'!D14</f>
        <v>0</v>
      </c>
      <c r="E15" s="8">
        <f>'[1]2024 Budget Worksheet'!E14</f>
        <v>0</v>
      </c>
      <c r="F15" s="8">
        <f>'[1]2024 Budget Worksheet'!F14</f>
        <v>0</v>
      </c>
      <c r="G15" s="8">
        <f>'[1]2024 Budget Worksheet'!G14</f>
        <v>0</v>
      </c>
      <c r="H15" s="8">
        <f>'[1]2024 Budget Worksheet'!H14</f>
        <v>0</v>
      </c>
      <c r="I15" s="8">
        <f>'[1]2024 Budget Worksheet'!I14</f>
        <v>0</v>
      </c>
      <c r="J15" s="8">
        <f>'[1]2024 Budget Worksheet'!J14</f>
        <v>0</v>
      </c>
      <c r="K15" s="8">
        <f>'[1]2024 Budget Worksheet'!K14</f>
        <v>0</v>
      </c>
      <c r="L15" s="8">
        <f>'[1]2024 Budget Worksheet'!L14</f>
        <v>0</v>
      </c>
      <c r="M15" s="8">
        <f>'[1]2024 Budget Worksheet'!M14</f>
        <v>0</v>
      </c>
      <c r="O15" s="9">
        <f>'[1]2024 Budget Worksheet'!O14</f>
        <v>0</v>
      </c>
      <c r="P15" s="8">
        <f>'[1]2024 Budget Worksheet'!P14</f>
        <v>0</v>
      </c>
      <c r="Q15" s="8">
        <f>'[1]2024 Budget Worksheet'!Q14</f>
        <v>0</v>
      </c>
      <c r="R15" s="8">
        <f>'[1]2024 Budget Worksheet'!R14</f>
        <v>0</v>
      </c>
      <c r="S15" s="8">
        <f>'[1]2024 Budget Worksheet'!S14</f>
        <v>0</v>
      </c>
      <c r="T15" s="8">
        <f>'[1]2024 Budget Worksheet'!T14</f>
        <v>0</v>
      </c>
      <c r="U15" s="8">
        <f>'[1]2024 Budget Worksheet'!U14</f>
        <v>0</v>
      </c>
    </row>
    <row r="16" spans="1:21" x14ac:dyDescent="0.2">
      <c r="B16" s="1" t="s">
        <v>30</v>
      </c>
      <c r="C16" s="8">
        <f>'[1]2024 Budget Worksheet'!C15</f>
        <v>6000</v>
      </c>
      <c r="D16" s="8">
        <f>'[1]2024 Budget Worksheet'!D15</f>
        <v>6000</v>
      </c>
      <c r="E16" s="8">
        <f>'[1]2024 Budget Worksheet'!E15</f>
        <v>0</v>
      </c>
      <c r="F16" s="8">
        <f>'[1]2024 Budget Worksheet'!F15</f>
        <v>6000</v>
      </c>
      <c r="G16" s="8">
        <f>'[1]2024 Budget Worksheet'!G15</f>
        <v>0</v>
      </c>
      <c r="H16" s="8">
        <f>'[1]2024 Budget Worksheet'!H15</f>
        <v>0</v>
      </c>
      <c r="I16" s="8">
        <f>'[1]2024 Budget Worksheet'!I15</f>
        <v>6000</v>
      </c>
      <c r="J16" s="8">
        <f>'[1]2024 Budget Worksheet'!J15</f>
        <v>0</v>
      </c>
      <c r="K16" s="8">
        <f>'[1]2024 Budget Worksheet'!K15</f>
        <v>0</v>
      </c>
      <c r="L16" s="8">
        <f>'[1]2024 Budget Worksheet'!L15</f>
        <v>0</v>
      </c>
      <c r="M16" s="8">
        <f>'[1]2024 Budget Worksheet'!M15</f>
        <v>6000</v>
      </c>
      <c r="O16" s="9">
        <f>'[1]2024 Budget Worksheet'!O15</f>
        <v>6000</v>
      </c>
      <c r="P16" s="8">
        <f>'[1]2024 Budget Worksheet'!P15</f>
        <v>6000</v>
      </c>
      <c r="Q16" s="8">
        <f>'[1]2024 Budget Worksheet'!Q15</f>
        <v>6000</v>
      </c>
      <c r="R16" s="8">
        <f>'[1]2024 Budget Worksheet'!R15</f>
        <v>0</v>
      </c>
      <c r="S16" s="8">
        <f>'[1]2024 Budget Worksheet'!S15</f>
        <v>0</v>
      </c>
      <c r="T16" s="8">
        <f>'[1]2024 Budget Worksheet'!T15</f>
        <v>0</v>
      </c>
      <c r="U16" s="8">
        <f>'[1]2024 Budget Worksheet'!U15</f>
        <v>0</v>
      </c>
    </row>
    <row r="17" spans="1:21" x14ac:dyDescent="0.2">
      <c r="B17" s="1" t="s">
        <v>29</v>
      </c>
      <c r="C17" s="8">
        <f>'[1]2024 Budget Worksheet'!C16</f>
        <v>6000</v>
      </c>
      <c r="D17" s="8">
        <f>'[1]2024 Budget Worksheet'!D16</f>
        <v>6000</v>
      </c>
      <c r="E17" s="8">
        <f>'[1]2024 Budget Worksheet'!E16</f>
        <v>0</v>
      </c>
      <c r="F17" s="8">
        <f>'[1]2024 Budget Worksheet'!F16</f>
        <v>6000</v>
      </c>
      <c r="G17" s="8">
        <f>'[1]2024 Budget Worksheet'!G16</f>
        <v>0</v>
      </c>
      <c r="H17" s="8">
        <f>'[1]2024 Budget Worksheet'!H16</f>
        <v>0</v>
      </c>
      <c r="I17" s="8">
        <f>'[1]2024 Budget Worksheet'!I16</f>
        <v>6000</v>
      </c>
      <c r="J17" s="8">
        <f>'[1]2024 Budget Worksheet'!J16</f>
        <v>0</v>
      </c>
      <c r="K17" s="8">
        <f>'[1]2024 Budget Worksheet'!K16</f>
        <v>0</v>
      </c>
      <c r="L17" s="8">
        <f>'[1]2024 Budget Worksheet'!L16</f>
        <v>0</v>
      </c>
      <c r="M17" s="8">
        <f>'[1]2024 Budget Worksheet'!M16</f>
        <v>6000</v>
      </c>
      <c r="O17" s="9">
        <f>'[1]2024 Budget Worksheet'!O16</f>
        <v>6000</v>
      </c>
      <c r="P17" s="8">
        <f>'[1]2024 Budget Worksheet'!P16</f>
        <v>6000</v>
      </c>
      <c r="Q17" s="8">
        <f>'[1]2024 Budget Worksheet'!Q16</f>
        <v>6000</v>
      </c>
      <c r="R17" s="8">
        <f>'[1]2024 Budget Worksheet'!R16</f>
        <v>0</v>
      </c>
      <c r="S17" s="8">
        <f>'[1]2024 Budget Worksheet'!S16</f>
        <v>0</v>
      </c>
      <c r="T17" s="8">
        <f>'[1]2024 Budget Worksheet'!T16</f>
        <v>0</v>
      </c>
      <c r="U17" s="8">
        <f>'[1]2024 Budget Worksheet'!U16</f>
        <v>0</v>
      </c>
    </row>
    <row r="18" spans="1:21" x14ac:dyDescent="0.2">
      <c r="B18" s="1" t="s">
        <v>28</v>
      </c>
      <c r="C18" s="8">
        <f>'[1]2024 Budget Worksheet'!C17</f>
        <v>6000</v>
      </c>
      <c r="D18" s="8">
        <f>'[1]2024 Budget Worksheet'!D17</f>
        <v>6000</v>
      </c>
      <c r="E18" s="8">
        <f>'[1]2024 Budget Worksheet'!E17</f>
        <v>0</v>
      </c>
      <c r="F18" s="8">
        <f>'[1]2024 Budget Worksheet'!F17</f>
        <v>6000</v>
      </c>
      <c r="G18" s="8">
        <f>'[1]2024 Budget Worksheet'!G17</f>
        <v>0</v>
      </c>
      <c r="H18" s="8">
        <f>'[1]2024 Budget Worksheet'!H17</f>
        <v>0</v>
      </c>
      <c r="I18" s="8">
        <f>'[1]2024 Budget Worksheet'!I17</f>
        <v>6000</v>
      </c>
      <c r="J18" s="8">
        <f>'[1]2024 Budget Worksheet'!J17</f>
        <v>0</v>
      </c>
      <c r="K18" s="8">
        <f>'[1]2024 Budget Worksheet'!K17</f>
        <v>0</v>
      </c>
      <c r="L18" s="8">
        <f>'[1]2024 Budget Worksheet'!L17</f>
        <v>0</v>
      </c>
      <c r="M18" s="8">
        <f>'[1]2024 Budget Worksheet'!M17</f>
        <v>6000</v>
      </c>
      <c r="O18" s="9">
        <f>'[1]2024 Budget Worksheet'!O17</f>
        <v>6000</v>
      </c>
      <c r="P18" s="8">
        <f>'[1]2024 Budget Worksheet'!P17</f>
        <v>6000</v>
      </c>
      <c r="Q18" s="8">
        <f>'[1]2024 Budget Worksheet'!Q17</f>
        <v>6000</v>
      </c>
      <c r="R18" s="8">
        <f>'[1]2024 Budget Worksheet'!R17</f>
        <v>0</v>
      </c>
      <c r="S18" s="8">
        <f>'[1]2024 Budget Worksheet'!S17</f>
        <v>0</v>
      </c>
      <c r="T18" s="8">
        <f>'[1]2024 Budget Worksheet'!T17</f>
        <v>0</v>
      </c>
      <c r="U18" s="8">
        <f>'[1]2024 Budget Worksheet'!U17</f>
        <v>0</v>
      </c>
    </row>
    <row r="19" spans="1:21" x14ac:dyDescent="0.2">
      <c r="B19" s="1" t="s">
        <v>27</v>
      </c>
      <c r="C19" s="8">
        <f>'[1]2024 Budget Worksheet'!C18</f>
        <v>6</v>
      </c>
      <c r="D19" s="8">
        <f>'[1]2024 Budget Worksheet'!D18</f>
        <v>5.92</v>
      </c>
      <c r="E19" s="8">
        <f>'[1]2024 Budget Worksheet'!E18</f>
        <v>3</v>
      </c>
      <c r="F19" s="8">
        <f>'[1]2024 Budget Worksheet'!F18</f>
        <v>8.92</v>
      </c>
      <c r="G19" s="8">
        <f>'[1]2024 Budget Worksheet'!G18</f>
        <v>0</v>
      </c>
      <c r="H19" s="8">
        <f>'[1]2024 Budget Worksheet'!H18</f>
        <v>2.25</v>
      </c>
      <c r="I19" s="8">
        <f>'[1]2024 Budget Worksheet'!I18</f>
        <v>2.25</v>
      </c>
      <c r="J19" s="8">
        <f>'[1]2024 Budget Worksheet'!J18</f>
        <v>2.25</v>
      </c>
      <c r="K19" s="8">
        <f>'[1]2024 Budget Worksheet'!K18</f>
        <v>2.25</v>
      </c>
      <c r="L19" s="8">
        <f>'[1]2024 Budget Worksheet'!L18</f>
        <v>1.5</v>
      </c>
      <c r="M19" s="8">
        <f>'[1]2024 Budget Worksheet'!M18</f>
        <v>1.5</v>
      </c>
      <c r="O19" s="9">
        <f>'[1]2024 Budget Worksheet'!O18</f>
        <v>9</v>
      </c>
      <c r="P19" s="8">
        <f>'[1]2024 Budget Worksheet'!P18</f>
        <v>4.5</v>
      </c>
      <c r="Q19" s="8">
        <f>'[1]2024 Budget Worksheet'!Q18</f>
        <v>7.5</v>
      </c>
      <c r="R19" s="8">
        <f>'[1]2024 Budget Worksheet'!R18</f>
        <v>0</v>
      </c>
      <c r="S19" s="8">
        <f>'[1]2024 Budget Worksheet'!S18</f>
        <v>3</v>
      </c>
      <c r="T19" s="8">
        <f>'[1]2024 Budget Worksheet'!T18</f>
        <v>0</v>
      </c>
      <c r="U19" s="8">
        <f>'[1]2024 Budget Worksheet'!U18</f>
        <v>8.0000000000000071E-2</v>
      </c>
    </row>
    <row r="20" spans="1:21" s="7" customFormat="1" x14ac:dyDescent="0.2">
      <c r="B20" s="7" t="s">
        <v>26</v>
      </c>
      <c r="C20" s="8">
        <f>'[1]2024 Budget Worksheet'!C19</f>
        <v>88006</v>
      </c>
      <c r="D20" s="8">
        <f>'[1]2024 Budget Worksheet'!D19</f>
        <v>47244.78</v>
      </c>
      <c r="E20" s="8">
        <f>'[1]2024 Budget Worksheet'!E19</f>
        <v>32503</v>
      </c>
      <c r="F20" s="8">
        <f>'[1]2024 Budget Worksheet'!F19</f>
        <v>79747.78</v>
      </c>
      <c r="G20" s="8">
        <f>'[1]2024 Budget Worksheet'!G19</f>
        <v>0</v>
      </c>
      <c r="H20" s="8">
        <f>'[1]2024 Budget Worksheet'!H19</f>
        <v>4190.25</v>
      </c>
      <c r="I20" s="8">
        <f>'[1]2024 Budget Worksheet'!I19</f>
        <v>51314.25</v>
      </c>
      <c r="J20" s="8">
        <f>'[1]2024 Budget Worksheet'!J19</f>
        <v>33466.25</v>
      </c>
      <c r="K20" s="8">
        <f>'[1]2024 Budget Worksheet'!K19</f>
        <v>7796.25</v>
      </c>
      <c r="L20" s="8">
        <f>'[1]2024 Budget Worksheet'!L19</f>
        <v>1.5</v>
      </c>
      <c r="M20" s="8">
        <f>'[1]2024 Budget Worksheet'!M19</f>
        <v>18001.5</v>
      </c>
      <c r="O20" s="9">
        <f>'[1]2024 Budget Worksheet'!O19</f>
        <v>88009</v>
      </c>
      <c r="P20" s="8">
        <f>'[1]2024 Budget Worksheet'!P19</f>
        <v>55504.5</v>
      </c>
      <c r="Q20" s="8">
        <f>'[1]2024 Budget Worksheet'!Q19</f>
        <v>59265.5</v>
      </c>
      <c r="R20" s="8">
        <f>'[1]2024 Budget Worksheet'!R19</f>
        <v>0</v>
      </c>
      <c r="S20" s="8">
        <f>'[1]2024 Budget Worksheet'!S19</f>
        <v>3</v>
      </c>
      <c r="T20" s="8">
        <f>'[1]2024 Budget Worksheet'!T19</f>
        <v>0</v>
      </c>
      <c r="U20" s="8">
        <f>'[1]2024 Budget Worksheet'!U19</f>
        <v>8261.2199999999993</v>
      </c>
    </row>
    <row r="21" spans="1:21" x14ac:dyDescent="0.2">
      <c r="B21" s="7"/>
      <c r="C21" s="8"/>
      <c r="D21" s="8">
        <f>'[1]2024 Budget Worksheet'!D20</f>
        <v>0</v>
      </c>
      <c r="E21" s="8">
        <f>'[1]2024 Budget Worksheet'!E20</f>
        <v>0</v>
      </c>
      <c r="F21" s="8"/>
      <c r="G21" s="8">
        <f>'[1]2024 Budget Worksheet'!G20</f>
        <v>0</v>
      </c>
      <c r="H21" s="8">
        <f>'[1]2024 Budget Worksheet'!H20</f>
        <v>0</v>
      </c>
      <c r="I21" s="8">
        <f>'[1]2024 Budget Worksheet'!I20</f>
        <v>0</v>
      </c>
      <c r="J21" s="8">
        <f>'[1]2024 Budget Worksheet'!J20</f>
        <v>0</v>
      </c>
      <c r="K21" s="8">
        <f>'[1]2024 Budget Worksheet'!K20</f>
        <v>0</v>
      </c>
      <c r="L21" s="8">
        <f>'[1]2024 Budget Worksheet'!L20</f>
        <v>0</v>
      </c>
      <c r="M21" s="8">
        <f>'[1]2024 Budget Worksheet'!M20</f>
        <v>0</v>
      </c>
      <c r="O21" s="9"/>
      <c r="P21" s="8">
        <f>'[1]2024 Budget Worksheet'!P20</f>
        <v>0</v>
      </c>
      <c r="Q21" s="8">
        <f>'[1]2024 Budget Worksheet'!Q20</f>
        <v>0</v>
      </c>
      <c r="R21" s="8">
        <f>'[1]2024 Budget Worksheet'!R20</f>
        <v>0</v>
      </c>
      <c r="S21" s="8">
        <f>'[1]2024 Budget Worksheet'!S20</f>
        <v>0</v>
      </c>
      <c r="T21" s="8">
        <f>'[1]2024 Budget Worksheet'!T20</f>
        <v>0</v>
      </c>
      <c r="U21" s="8">
        <f>'[1]2024 Budget Worksheet'!U20</f>
        <v>0</v>
      </c>
    </row>
    <row r="22" spans="1:21" s="7" customFormat="1" x14ac:dyDescent="0.2">
      <c r="B22" s="7" t="s">
        <v>25</v>
      </c>
      <c r="C22" s="8">
        <f>'[1]2024 Budget Worksheet'!C21</f>
        <v>206067.01</v>
      </c>
      <c r="D22" s="8">
        <f>'[1]2024 Budget Worksheet'!D21</f>
        <v>154406.41999999998</v>
      </c>
      <c r="E22" s="8">
        <f>'[1]2024 Budget Worksheet'!E21</f>
        <v>119267.57999999999</v>
      </c>
      <c r="F22" s="8">
        <f>'[1]2024 Budget Worksheet'!F21</f>
        <v>186909.41999999998</v>
      </c>
      <c r="G22" s="8">
        <f>'[1]2024 Budget Worksheet'!G21</f>
        <v>0</v>
      </c>
      <c r="H22" s="8">
        <f>'[1]2024 Budget Worksheet'!H21</f>
        <v>113942.85999999999</v>
      </c>
      <c r="I22" s="8">
        <f>'[1]2024 Budget Worksheet'!I21</f>
        <v>161069.10999999999</v>
      </c>
      <c r="J22" s="8">
        <f>'[1]2024 Budget Worksheet'!J21</f>
        <v>110485.35999999999</v>
      </c>
      <c r="K22" s="8">
        <f>'[1]2024 Budget Worksheet'!K21</f>
        <v>84817.609999999986</v>
      </c>
      <c r="L22" s="8">
        <f>'[1]2024 Budget Worksheet'!L21</f>
        <v>77025.109999999986</v>
      </c>
      <c r="M22" s="8">
        <f>'[1]2024 Budget Worksheet'!M21</f>
        <v>90838.609999999986</v>
      </c>
      <c r="O22" s="9">
        <f>'[1]2024 Budget Worksheet'!O21</f>
        <v>197761.61</v>
      </c>
      <c r="P22" s="8">
        <f>'[1]2024 Budget Worksheet'!P21</f>
        <v>165257.10999999999</v>
      </c>
      <c r="Q22" s="8">
        <f>'[1]2024 Budget Worksheet'!Q21</f>
        <v>136284.60999999999</v>
      </c>
      <c r="R22" s="8">
        <f>'[1]2024 Budget Worksheet'!R21</f>
        <v>0</v>
      </c>
      <c r="S22" s="8">
        <f>'[1]2024 Budget Worksheet'!S21</f>
        <v>-8305.4000000000233</v>
      </c>
      <c r="T22" s="8">
        <f>'[1]2024 Budget Worksheet'!T21</f>
        <v>0</v>
      </c>
      <c r="U22" s="8">
        <f>'[1]2024 Budget Worksheet'!U21</f>
        <v>118013.82999999999</v>
      </c>
    </row>
    <row r="23" spans="1:21" x14ac:dyDescent="0.2">
      <c r="B23" s="7"/>
      <c r="C23" s="6"/>
      <c r="D23" s="8"/>
      <c r="E23" s="8"/>
      <c r="F23" s="8"/>
      <c r="G23" s="8">
        <f>'[1]2024 Budget Worksheet'!G22</f>
        <v>0</v>
      </c>
      <c r="H23" s="8"/>
      <c r="I23" s="8"/>
      <c r="J23" s="8"/>
      <c r="K23" s="8"/>
      <c r="L23" s="8"/>
      <c r="M23" s="8"/>
      <c r="O23" s="9"/>
      <c r="P23" s="8"/>
      <c r="Q23" s="8"/>
      <c r="R23" s="8">
        <f>'[1]2024 Budget Worksheet'!R22</f>
        <v>0</v>
      </c>
      <c r="S23" s="8"/>
      <c r="T23" s="8">
        <f>'[1]2024 Budget Worksheet'!T22</f>
        <v>0</v>
      </c>
      <c r="U23" s="8"/>
    </row>
    <row r="24" spans="1:21" x14ac:dyDescent="0.2">
      <c r="A24" s="7" t="s">
        <v>0</v>
      </c>
      <c r="B24" s="12" t="s">
        <v>24</v>
      </c>
      <c r="C24" s="11"/>
      <c r="D24" s="8"/>
      <c r="E24" s="8"/>
      <c r="F24" s="8"/>
      <c r="G24" s="8">
        <f>'[1]2024 Budget Worksheet'!G23</f>
        <v>0</v>
      </c>
      <c r="H24" s="8"/>
      <c r="I24" s="8"/>
      <c r="J24" s="8"/>
      <c r="K24" s="8"/>
      <c r="L24" s="8"/>
      <c r="M24" s="8"/>
      <c r="O24" s="9"/>
      <c r="P24" s="8"/>
      <c r="Q24" s="8"/>
      <c r="R24" s="8">
        <f>'[1]2024 Budget Worksheet'!R23</f>
        <v>0</v>
      </c>
      <c r="S24" s="8"/>
      <c r="T24" s="8">
        <f>'[1]2024 Budget Worksheet'!T23</f>
        <v>0</v>
      </c>
      <c r="U24" s="8"/>
    </row>
    <row r="25" spans="1:21" x14ac:dyDescent="0.2">
      <c r="A25" s="7"/>
      <c r="D25" s="8"/>
      <c r="E25" s="8"/>
      <c r="F25" s="8"/>
      <c r="G25" s="8">
        <f>'[1]2024 Budget Worksheet'!G24</f>
        <v>0</v>
      </c>
      <c r="H25" s="8"/>
      <c r="I25" s="8"/>
      <c r="J25" s="8"/>
      <c r="K25" s="8"/>
      <c r="L25" s="8"/>
      <c r="M25" s="8"/>
      <c r="O25" s="9"/>
      <c r="P25" s="8"/>
      <c r="Q25" s="8"/>
      <c r="R25" s="8">
        <f>'[1]2024 Budget Worksheet'!R24</f>
        <v>0</v>
      </c>
      <c r="S25" s="8"/>
      <c r="T25" s="8">
        <f>'[1]2024 Budget Worksheet'!T24</f>
        <v>0</v>
      </c>
      <c r="U25" s="8"/>
    </row>
    <row r="26" spans="1:21" ht="17" x14ac:dyDescent="0.2">
      <c r="B26" s="10" t="s">
        <v>23</v>
      </c>
      <c r="C26" s="8">
        <f>'[1]2024 Budget Worksheet'!C25</f>
        <v>60000</v>
      </c>
      <c r="D26" s="8">
        <f>'[1]2024 Budget Worksheet'!D25</f>
        <v>51761.83</v>
      </c>
      <c r="E26" s="8">
        <f>'[1]2024 Budget Worksheet'!E25</f>
        <v>5560</v>
      </c>
      <c r="F26" s="8">
        <f>'[1]2024 Budget Worksheet'!F25</f>
        <v>57321.83</v>
      </c>
      <c r="G26" s="8">
        <f>'[1]2024 Budget Worksheet'!G25</f>
        <v>0</v>
      </c>
      <c r="H26" s="8">
        <f>'[1]2024 Budget Worksheet'!H25</f>
        <v>3000</v>
      </c>
      <c r="I26" s="8">
        <f>'[1]2024 Budget Worksheet'!I25</f>
        <v>22000</v>
      </c>
      <c r="J26" s="8">
        <f>'[1]2024 Budget Worksheet'!J25</f>
        <v>29500</v>
      </c>
      <c r="K26" s="8">
        <f>'[1]2024 Budget Worksheet'!K25</f>
        <v>5500</v>
      </c>
      <c r="L26" s="8">
        <f>'[1]2024 Budget Worksheet'!L25</f>
        <v>3000</v>
      </c>
      <c r="M26" s="8">
        <f>'[1]2024 Budget Worksheet'!M25</f>
        <v>22000</v>
      </c>
      <c r="O26" s="9">
        <f>'[1]2024 Budget Worksheet'!O25</f>
        <v>60000</v>
      </c>
      <c r="P26" s="8">
        <f>'[1]2024 Budget Worksheet'!P25</f>
        <v>25000</v>
      </c>
      <c r="Q26" s="8">
        <f>'[1]2024 Budget Worksheet'!Q25</f>
        <v>60000</v>
      </c>
      <c r="R26" s="8">
        <f>'[1]2024 Budget Worksheet'!R25</f>
        <v>0</v>
      </c>
      <c r="S26" s="8">
        <f>'[1]2024 Budget Worksheet'!S25</f>
        <v>0</v>
      </c>
      <c r="T26" s="8">
        <f>'[1]2024 Budget Worksheet'!T25</f>
        <v>0</v>
      </c>
      <c r="U26" s="8">
        <f>'[1]2024 Budget Worksheet'!U25</f>
        <v>2678.1699999999983</v>
      </c>
    </row>
    <row r="27" spans="1:21" ht="17" x14ac:dyDescent="0.2">
      <c r="B27" s="10" t="s">
        <v>22</v>
      </c>
      <c r="C27" s="8">
        <f>'[1]2024 Budget Worksheet'!C26</f>
        <v>2100</v>
      </c>
      <c r="D27" s="8">
        <f>'[1]2024 Budget Worksheet'!D26</f>
        <v>1693.84</v>
      </c>
      <c r="E27" s="8">
        <f>'[1]2024 Budget Worksheet'!E26</f>
        <v>365</v>
      </c>
      <c r="F27" s="8">
        <f>'[1]2024 Budget Worksheet'!F26</f>
        <v>2058.84</v>
      </c>
      <c r="G27" s="8">
        <f>'[1]2024 Budget Worksheet'!G26</f>
        <v>0</v>
      </c>
      <c r="H27" s="8">
        <f>'[1]2024 Budget Worksheet'!H26</f>
        <v>25</v>
      </c>
      <c r="I27" s="8">
        <f>'[1]2024 Budget Worksheet'!I26</f>
        <v>850</v>
      </c>
      <c r="J27" s="8">
        <f>'[1]2024 Budget Worksheet'!J26</f>
        <v>850</v>
      </c>
      <c r="K27" s="8">
        <f>'[1]2024 Budget Worksheet'!K26</f>
        <v>375</v>
      </c>
      <c r="L27" s="8">
        <f>'[1]2024 Budget Worksheet'!L26</f>
        <v>25</v>
      </c>
      <c r="M27" s="8">
        <f>'[1]2024 Budget Worksheet'!M26</f>
        <v>850</v>
      </c>
      <c r="O27" s="9">
        <f>'[1]2024 Budget Worksheet'!O26</f>
        <v>2100</v>
      </c>
      <c r="P27" s="8">
        <f>'[1]2024 Budget Worksheet'!P26</f>
        <v>875</v>
      </c>
      <c r="Q27" s="8">
        <f>'[1]2024 Budget Worksheet'!Q26</f>
        <v>2100</v>
      </c>
      <c r="R27" s="8">
        <f>'[1]2024 Budget Worksheet'!R26</f>
        <v>0</v>
      </c>
      <c r="S27" s="8">
        <f>'[1]2024 Budget Worksheet'!S26</f>
        <v>0</v>
      </c>
      <c r="T27" s="8">
        <f>'[1]2024 Budget Worksheet'!T26</f>
        <v>0</v>
      </c>
      <c r="U27" s="8">
        <f>'[1]2024 Budget Worksheet'!U26</f>
        <v>41.159999999999854</v>
      </c>
    </row>
    <row r="28" spans="1:21" ht="17" x14ac:dyDescent="0.2">
      <c r="B28" s="10" t="s">
        <v>21</v>
      </c>
      <c r="C28" s="8">
        <f>'[1]2024 Budget Worksheet'!C27</f>
        <v>7350</v>
      </c>
      <c r="D28" s="8">
        <f>'[1]2024 Budget Worksheet'!D27</f>
        <v>4762.26</v>
      </c>
      <c r="E28" s="8">
        <f>'[1]2024 Budget Worksheet'!E27</f>
        <v>1000</v>
      </c>
      <c r="F28" s="8">
        <f>'[1]2024 Budget Worksheet'!F27</f>
        <v>5762.26</v>
      </c>
      <c r="G28" s="8">
        <f>'[1]2024 Budget Worksheet'!G27</f>
        <v>0</v>
      </c>
      <c r="H28" s="8">
        <f>'[1]2024 Budget Worksheet'!H27</f>
        <v>750</v>
      </c>
      <c r="I28" s="8">
        <f>'[1]2024 Budget Worksheet'!I27</f>
        <v>2400</v>
      </c>
      <c r="J28" s="8">
        <f>'[1]2024 Budget Worksheet'!J27</f>
        <v>2400</v>
      </c>
      <c r="K28" s="8">
        <f>'[1]2024 Budget Worksheet'!K27</f>
        <v>750</v>
      </c>
      <c r="L28" s="8">
        <f>'[1]2024 Budget Worksheet'!L27</f>
        <v>750</v>
      </c>
      <c r="M28" s="8">
        <f>'[1]2024 Budget Worksheet'!M27</f>
        <v>1915</v>
      </c>
      <c r="O28" s="9">
        <f>'[1]2024 Budget Worksheet'!O27</f>
        <v>6300</v>
      </c>
      <c r="P28" s="8">
        <f>'[1]2024 Budget Worksheet'!P27</f>
        <v>3150</v>
      </c>
      <c r="Q28" s="8">
        <f>'[1]2024 Budget Worksheet'!Q27</f>
        <v>5815</v>
      </c>
      <c r="R28" s="8">
        <f>'[1]2024 Budget Worksheet'!R27</f>
        <v>0</v>
      </c>
      <c r="S28" s="8">
        <f>'[1]2024 Budget Worksheet'!S27</f>
        <v>-1050</v>
      </c>
      <c r="T28" s="8">
        <f>'[1]2024 Budget Worksheet'!T27</f>
        <v>0</v>
      </c>
      <c r="U28" s="8">
        <f>'[1]2024 Budget Worksheet'!U27</f>
        <v>537.73999999999978</v>
      </c>
    </row>
    <row r="29" spans="1:21" x14ac:dyDescent="0.2">
      <c r="B29" s="1" t="s">
        <v>20</v>
      </c>
      <c r="C29" s="8">
        <f>'[1]2024 Budget Worksheet'!C28</f>
        <v>400</v>
      </c>
      <c r="D29" s="8">
        <f>'[1]2024 Budget Worksheet'!D28</f>
        <v>0</v>
      </c>
      <c r="E29" s="8">
        <f>'[1]2024 Budget Worksheet'!E28</f>
        <v>0</v>
      </c>
      <c r="F29" s="8">
        <f>'[1]2024 Budget Worksheet'!F28</f>
        <v>0</v>
      </c>
      <c r="G29" s="8">
        <f>'[1]2024 Budget Worksheet'!G28</f>
        <v>0</v>
      </c>
      <c r="H29" s="8">
        <f>'[1]2024 Budget Worksheet'!H28</f>
        <v>0</v>
      </c>
      <c r="I29" s="8">
        <f>'[1]2024 Budget Worksheet'!I28</f>
        <v>0</v>
      </c>
      <c r="J29" s="8">
        <f>'[1]2024 Budget Worksheet'!J28</f>
        <v>0</v>
      </c>
      <c r="K29" s="8">
        <f>'[1]2024 Budget Worksheet'!K28</f>
        <v>0</v>
      </c>
      <c r="L29" s="8">
        <f>'[1]2024 Budget Worksheet'!L28</f>
        <v>0</v>
      </c>
      <c r="M29" s="8">
        <f>'[1]2024 Budget Worksheet'!M28</f>
        <v>400</v>
      </c>
      <c r="O29" s="9">
        <f>'[1]2024 Budget Worksheet'!O28</f>
        <v>0</v>
      </c>
      <c r="P29" s="8">
        <f>'[1]2024 Budget Worksheet'!P28</f>
        <v>0</v>
      </c>
      <c r="Q29" s="8">
        <f>'[1]2024 Budget Worksheet'!Q28</f>
        <v>400</v>
      </c>
      <c r="R29" s="8">
        <f>'[1]2024 Budget Worksheet'!R28</f>
        <v>0</v>
      </c>
      <c r="S29" s="8">
        <f>'[1]2024 Budget Worksheet'!S28</f>
        <v>-400</v>
      </c>
      <c r="T29" s="8">
        <f>'[1]2024 Budget Worksheet'!T28</f>
        <v>0</v>
      </c>
      <c r="U29" s="8">
        <f>'[1]2024 Budget Worksheet'!U28</f>
        <v>0</v>
      </c>
    </row>
    <row r="30" spans="1:21" x14ac:dyDescent="0.2">
      <c r="A30" s="1" t="s">
        <v>19</v>
      </c>
      <c r="B30" s="1" t="s">
        <v>18</v>
      </c>
      <c r="C30" s="8">
        <f>'[1]2024 Budget Worksheet'!C29</f>
        <v>30000</v>
      </c>
      <c r="D30" s="8">
        <f>'[1]2024 Budget Worksheet'!D29</f>
        <v>0</v>
      </c>
      <c r="E30" s="8">
        <f>'[1]2024 Budget Worksheet'!E29</f>
        <v>0</v>
      </c>
      <c r="F30" s="8">
        <f>'[1]2024 Budget Worksheet'!F29</f>
        <v>0</v>
      </c>
      <c r="G30" s="8">
        <f>'[1]2024 Budget Worksheet'!G29</f>
        <v>0</v>
      </c>
      <c r="H30" s="8">
        <f>'[1]2024 Budget Worksheet'!H29</f>
        <v>0</v>
      </c>
      <c r="I30" s="8">
        <f>'[1]2024 Budget Worksheet'!I29</f>
        <v>30000</v>
      </c>
      <c r="J30" s="8">
        <f>'[1]2024 Budget Worksheet'!J29</f>
        <v>0</v>
      </c>
      <c r="K30" s="8">
        <f>'[1]2024 Budget Worksheet'!K29</f>
        <v>0</v>
      </c>
      <c r="L30" s="8">
        <f>'[1]2024 Budget Worksheet'!L29</f>
        <v>0</v>
      </c>
      <c r="M30" s="8">
        <f>'[1]2024 Budget Worksheet'!M29</f>
        <v>30000</v>
      </c>
      <c r="O30" s="9">
        <f>'[1]2024 Budget Worksheet'!O29</f>
        <v>30000</v>
      </c>
      <c r="P30" s="8">
        <f>'[1]2024 Budget Worksheet'!P29</f>
        <v>30000</v>
      </c>
      <c r="Q30" s="8">
        <f>'[1]2024 Budget Worksheet'!Q29</f>
        <v>30000</v>
      </c>
      <c r="R30" s="8">
        <f>'[1]2024 Budget Worksheet'!R29</f>
        <v>0</v>
      </c>
      <c r="S30" s="8">
        <f>'[1]2024 Budget Worksheet'!S29</f>
        <v>0</v>
      </c>
      <c r="T30" s="8">
        <f>'[1]2024 Budget Worksheet'!T29</f>
        <v>0</v>
      </c>
      <c r="U30" s="8">
        <f>'[1]2024 Budget Worksheet'!U29</f>
        <v>30000</v>
      </c>
    </row>
    <row r="31" spans="1:21" x14ac:dyDescent="0.2">
      <c r="B31" s="1" t="s">
        <v>17</v>
      </c>
      <c r="C31" s="8">
        <f>'[1]2024 Budget Worksheet'!C30</f>
        <v>20000</v>
      </c>
      <c r="D31" s="8">
        <f>'[1]2024 Budget Worksheet'!D30</f>
        <v>0</v>
      </c>
      <c r="E31" s="8">
        <f>'[1]2024 Budget Worksheet'!E30</f>
        <v>0</v>
      </c>
      <c r="F31" s="8">
        <f>'[1]2024 Budget Worksheet'!F30</f>
        <v>0</v>
      </c>
      <c r="G31" s="8">
        <f>'[1]2024 Budget Worksheet'!G30</f>
        <v>0</v>
      </c>
      <c r="H31" s="8">
        <f>'[1]2024 Budget Worksheet'!H30</f>
        <v>0</v>
      </c>
      <c r="I31" s="8">
        <f>'[1]2024 Budget Worksheet'!I30</f>
        <v>20000</v>
      </c>
      <c r="J31" s="8">
        <f>'[1]2024 Budget Worksheet'!J30</f>
        <v>0</v>
      </c>
      <c r="K31" s="8">
        <f>'[1]2024 Budget Worksheet'!K30</f>
        <v>0</v>
      </c>
      <c r="L31" s="8">
        <f>'[1]2024 Budget Worksheet'!L30</f>
        <v>0</v>
      </c>
      <c r="M31" s="8">
        <f>'[1]2024 Budget Worksheet'!M30</f>
        <v>20000</v>
      </c>
      <c r="O31" s="9">
        <f>'[1]2024 Budget Worksheet'!O30</f>
        <v>20000</v>
      </c>
      <c r="P31" s="8">
        <f>'[1]2024 Budget Worksheet'!P30</f>
        <v>20000</v>
      </c>
      <c r="Q31" s="8">
        <f>'[1]2024 Budget Worksheet'!Q30</f>
        <v>20000</v>
      </c>
      <c r="R31" s="8">
        <f>'[1]2024 Budget Worksheet'!R30</f>
        <v>0</v>
      </c>
      <c r="S31" s="8">
        <f>'[1]2024 Budget Worksheet'!S30</f>
        <v>0</v>
      </c>
      <c r="T31" s="8">
        <f>'[1]2024 Budget Worksheet'!T30</f>
        <v>0</v>
      </c>
      <c r="U31" s="8">
        <f>'[1]2024 Budget Worksheet'!U30</f>
        <v>20000</v>
      </c>
    </row>
    <row r="32" spans="1:21" x14ac:dyDescent="0.2">
      <c r="A32" s="7"/>
      <c r="B32" s="1" t="s">
        <v>16</v>
      </c>
      <c r="C32" s="8">
        <f>'[1]2024 Budget Worksheet'!C31</f>
        <v>850</v>
      </c>
      <c r="D32" s="8">
        <f>'[1]2024 Budget Worksheet'!D31</f>
        <v>0</v>
      </c>
      <c r="E32" s="8">
        <f>'[1]2024 Budget Worksheet'!E31</f>
        <v>850</v>
      </c>
      <c r="F32" s="8">
        <f>'[1]2024 Budget Worksheet'!F31</f>
        <v>850</v>
      </c>
      <c r="G32" s="8">
        <f>'[1]2024 Budget Worksheet'!G31</f>
        <v>0</v>
      </c>
      <c r="H32" s="8">
        <f>'[1]2024 Budget Worksheet'!H31</f>
        <v>0</v>
      </c>
      <c r="I32" s="8">
        <f>'[1]2024 Budget Worksheet'!I31</f>
        <v>0</v>
      </c>
      <c r="J32" s="8">
        <f>'[1]2024 Budget Worksheet'!J31</f>
        <v>0</v>
      </c>
      <c r="K32" s="8">
        <f>'[1]2024 Budget Worksheet'!K31</f>
        <v>850</v>
      </c>
      <c r="L32" s="8">
        <f>'[1]2024 Budget Worksheet'!L31</f>
        <v>0</v>
      </c>
      <c r="M32" s="8">
        <f>'[1]2024 Budget Worksheet'!M31</f>
        <v>0</v>
      </c>
      <c r="O32" s="9">
        <f>'[1]2024 Budget Worksheet'!O31</f>
        <v>850</v>
      </c>
      <c r="P32" s="8">
        <f>'[1]2024 Budget Worksheet'!P31</f>
        <v>0</v>
      </c>
      <c r="Q32" s="8">
        <f>'[1]2024 Budget Worksheet'!Q31</f>
        <v>850</v>
      </c>
      <c r="R32" s="8">
        <f>'[1]2024 Budget Worksheet'!R31</f>
        <v>0</v>
      </c>
      <c r="S32" s="8">
        <f>'[1]2024 Budget Worksheet'!S31</f>
        <v>0</v>
      </c>
      <c r="T32" s="8">
        <f>'[1]2024 Budget Worksheet'!T31</f>
        <v>0</v>
      </c>
      <c r="U32" s="8">
        <f>'[1]2024 Budget Worksheet'!U31</f>
        <v>0</v>
      </c>
    </row>
    <row r="33" spans="1:21" x14ac:dyDescent="0.2">
      <c r="A33" s="1" t="s">
        <v>0</v>
      </c>
      <c r="B33" s="1" t="s">
        <v>15</v>
      </c>
      <c r="C33" s="8">
        <f>'[1]2024 Budget Worksheet'!C32</f>
        <v>750</v>
      </c>
      <c r="D33" s="8">
        <f>'[1]2024 Budget Worksheet'!D32</f>
        <v>558.21</v>
      </c>
      <c r="E33" s="8">
        <f>'[1]2024 Budget Worksheet'!E32</f>
        <v>205</v>
      </c>
      <c r="F33" s="8">
        <f>'[1]2024 Budget Worksheet'!F32</f>
        <v>763.21</v>
      </c>
      <c r="G33" s="8">
        <f>'[1]2024 Budget Worksheet'!G32</f>
        <v>0</v>
      </c>
      <c r="H33" s="8">
        <f>'[1]2024 Budget Worksheet'!H32</f>
        <v>175</v>
      </c>
      <c r="I33" s="8">
        <f>'[1]2024 Budget Worksheet'!I32</f>
        <v>150</v>
      </c>
      <c r="J33" s="8">
        <f>'[1]2024 Budget Worksheet'!J32</f>
        <v>200</v>
      </c>
      <c r="K33" s="8">
        <f>'[1]2024 Budget Worksheet'!K32</f>
        <v>200</v>
      </c>
      <c r="L33" s="8">
        <f>'[1]2024 Budget Worksheet'!L32</f>
        <v>175</v>
      </c>
      <c r="M33" s="8">
        <f>'[1]2024 Budget Worksheet'!M32</f>
        <v>165</v>
      </c>
      <c r="O33" s="9">
        <v>750</v>
      </c>
      <c r="P33" s="8">
        <f>'[1]2024 Budget Worksheet'!P32</f>
        <v>325</v>
      </c>
      <c r="Q33" s="8">
        <f>'[1]2024 Budget Worksheet'!Q32</f>
        <v>740</v>
      </c>
      <c r="R33" s="8">
        <f>'[1]2024 Budget Worksheet'!R32</f>
        <v>0</v>
      </c>
      <c r="S33" s="8">
        <f>'[1]2024 Budget Worksheet'!S32</f>
        <v>-25</v>
      </c>
      <c r="T33" s="8">
        <f>'[1]2024 Budget Worksheet'!T32</f>
        <v>0</v>
      </c>
      <c r="U33" s="8">
        <f>'[1]2024 Budget Worksheet'!U32</f>
        <v>-38.210000000000036</v>
      </c>
    </row>
    <row r="34" spans="1:21" x14ac:dyDescent="0.2">
      <c r="A34" s="7" t="s">
        <v>0</v>
      </c>
      <c r="B34" s="1" t="s">
        <v>14</v>
      </c>
      <c r="C34" s="8">
        <f>'[1]2024 Budget Worksheet'!C33</f>
        <v>500</v>
      </c>
      <c r="D34" s="8">
        <f>'[1]2024 Budget Worksheet'!D33</f>
        <v>0</v>
      </c>
      <c r="E34" s="8">
        <f>'[1]2024 Budget Worksheet'!E33</f>
        <v>0</v>
      </c>
      <c r="F34" s="8">
        <f>'[1]2024 Budget Worksheet'!F33</f>
        <v>0</v>
      </c>
      <c r="G34" s="8">
        <f>'[1]2024 Budget Worksheet'!G33</f>
        <v>0</v>
      </c>
      <c r="H34" s="8">
        <f>'[1]2024 Budget Worksheet'!H33</f>
        <v>0</v>
      </c>
      <c r="I34" s="8">
        <f>'[1]2024 Budget Worksheet'!I33</f>
        <v>500</v>
      </c>
      <c r="J34" s="8">
        <f>'[1]2024 Budget Worksheet'!J33</f>
        <v>0</v>
      </c>
      <c r="K34" s="8">
        <f>'[1]2024 Budget Worksheet'!K33</f>
        <v>0</v>
      </c>
      <c r="L34" s="8">
        <f>'[1]2024 Budget Worksheet'!L33</f>
        <v>0</v>
      </c>
      <c r="M34" s="8">
        <f>'[1]2024 Budget Worksheet'!M33</f>
        <v>0</v>
      </c>
      <c r="O34" s="9">
        <f>'[1]2024 Budget Worksheet'!O33</f>
        <v>500</v>
      </c>
      <c r="P34" s="8">
        <f>'[1]2024 Budget Worksheet'!P33</f>
        <v>500</v>
      </c>
      <c r="Q34" s="8">
        <f>'[1]2024 Budget Worksheet'!Q33</f>
        <v>0</v>
      </c>
      <c r="R34" s="8">
        <f>'[1]2024 Budget Worksheet'!R33</f>
        <v>0</v>
      </c>
      <c r="S34" s="8">
        <f>'[1]2024 Budget Worksheet'!S33</f>
        <v>0</v>
      </c>
      <c r="T34" s="8">
        <f>'[1]2024 Budget Worksheet'!T33</f>
        <v>0</v>
      </c>
      <c r="U34" s="8">
        <f>'[1]2024 Budget Worksheet'!U33</f>
        <v>500</v>
      </c>
    </row>
    <row r="35" spans="1:21" x14ac:dyDescent="0.2">
      <c r="A35" s="7" t="s">
        <v>0</v>
      </c>
      <c r="B35" s="1" t="s">
        <v>13</v>
      </c>
      <c r="C35" s="8">
        <f>'[1]2024 Budget Worksheet'!C34</f>
        <v>118.63</v>
      </c>
      <c r="D35" s="8">
        <f>'[1]2024 Budget Worksheet'!D34</f>
        <v>160</v>
      </c>
      <c r="E35" s="8">
        <f>'[1]2024 Budget Worksheet'!E34</f>
        <v>0</v>
      </c>
      <c r="F35" s="8">
        <f>'[1]2024 Budget Worksheet'!F34</f>
        <v>160</v>
      </c>
      <c r="G35" s="8">
        <f>'[1]2024 Budget Worksheet'!G34</f>
        <v>0</v>
      </c>
      <c r="H35" s="8">
        <f>'[1]2024 Budget Worksheet'!H34</f>
        <v>160</v>
      </c>
      <c r="I35" s="8">
        <f>'[1]2024 Budget Worksheet'!I34</f>
        <v>0</v>
      </c>
      <c r="J35" s="8">
        <f>'[1]2024 Budget Worksheet'!J34</f>
        <v>0</v>
      </c>
      <c r="K35" s="8">
        <f>'[1]2024 Budget Worksheet'!K34</f>
        <v>0</v>
      </c>
      <c r="L35" s="8">
        <f>'[1]2024 Budget Worksheet'!L34</f>
        <v>160</v>
      </c>
      <c r="M35" s="8">
        <f>'[1]2024 Budget Worksheet'!M34</f>
        <v>0</v>
      </c>
      <c r="O35" s="9">
        <f>'[1]2024 Budget Worksheet'!O34</f>
        <v>160</v>
      </c>
      <c r="P35" s="8">
        <f>'[1]2024 Budget Worksheet'!P34</f>
        <v>160</v>
      </c>
      <c r="Q35" s="8">
        <f>'[1]2024 Budget Worksheet'!Q34</f>
        <v>160</v>
      </c>
      <c r="R35" s="8">
        <f>'[1]2024 Budget Worksheet'!R34</f>
        <v>0</v>
      </c>
      <c r="S35" s="8">
        <f>'[1]2024 Budget Worksheet'!S34</f>
        <v>41.370000000000005</v>
      </c>
      <c r="T35" s="8">
        <f>'[1]2024 Budget Worksheet'!T34</f>
        <v>0</v>
      </c>
      <c r="U35" s="8">
        <f>'[1]2024 Budget Worksheet'!U34</f>
        <v>0</v>
      </c>
    </row>
    <row r="36" spans="1:21" x14ac:dyDescent="0.2">
      <c r="A36" s="7" t="s">
        <v>0</v>
      </c>
      <c r="B36" s="1" t="s">
        <v>12</v>
      </c>
      <c r="C36" s="8">
        <f>'[1]2024 Budget Worksheet'!C35</f>
        <v>900</v>
      </c>
      <c r="D36" s="8">
        <f>'[1]2024 Budget Worksheet'!D35</f>
        <v>933.02</v>
      </c>
      <c r="E36" s="8">
        <f>'[1]2024 Budget Worksheet'!E35</f>
        <v>29.97</v>
      </c>
      <c r="F36" s="8">
        <f>'[1]2024 Budget Worksheet'!F35</f>
        <v>962.99</v>
      </c>
      <c r="G36" s="8">
        <f>'[1]2024 Budget Worksheet'!G35</f>
        <v>0</v>
      </c>
      <c r="H36" s="8">
        <f>'[1]2024 Budget Worksheet'!H35</f>
        <v>0</v>
      </c>
      <c r="I36" s="8">
        <f>'[1]2024 Budget Worksheet'!I35</f>
        <v>500</v>
      </c>
      <c r="J36" s="8">
        <f>'[1]2024 Budget Worksheet'!J35</f>
        <v>500</v>
      </c>
      <c r="K36" s="8">
        <f>'[1]2024 Budget Worksheet'!K35</f>
        <v>0</v>
      </c>
      <c r="L36" s="8">
        <f>'[1]2024 Budget Worksheet'!L35</f>
        <v>0</v>
      </c>
      <c r="M36" s="8">
        <f>'[1]2024 Budget Worksheet'!M35</f>
        <v>460</v>
      </c>
      <c r="O36" s="9">
        <f>'[1]2024 Budget Worksheet'!O35</f>
        <v>1000</v>
      </c>
      <c r="P36" s="8">
        <f>'[1]2024 Budget Worksheet'!P35</f>
        <v>500</v>
      </c>
      <c r="Q36" s="8">
        <f>'[1]2024 Budget Worksheet'!Q35</f>
        <v>960</v>
      </c>
      <c r="R36" s="8">
        <f>'[1]2024 Budget Worksheet'!R35</f>
        <v>0</v>
      </c>
      <c r="S36" s="8">
        <f>'[1]2024 Budget Worksheet'!S35</f>
        <v>100</v>
      </c>
      <c r="T36" s="8">
        <f>'[1]2024 Budget Worksheet'!T35</f>
        <v>0</v>
      </c>
      <c r="U36" s="8">
        <f>'[1]2024 Budget Worksheet'!U35</f>
        <v>37.009999999999991</v>
      </c>
    </row>
    <row r="37" spans="1:21" ht="17" x14ac:dyDescent="0.2">
      <c r="A37" s="7"/>
      <c r="B37" s="10" t="s">
        <v>11</v>
      </c>
      <c r="C37" s="8">
        <f>'[1]2024 Budget Worksheet'!C36</f>
        <v>230</v>
      </c>
      <c r="D37" s="8">
        <f>'[1]2024 Budget Worksheet'!D36</f>
        <v>78</v>
      </c>
      <c r="E37" s="8">
        <f>'[1]2024 Budget Worksheet'!E36</f>
        <v>0</v>
      </c>
      <c r="F37" s="8">
        <f>'[1]2024 Budget Worksheet'!F36</f>
        <v>78</v>
      </c>
      <c r="G37" s="8">
        <f>'[1]2024 Budget Worksheet'!G36</f>
        <v>0</v>
      </c>
      <c r="H37" s="8">
        <f>'[1]2024 Budget Worksheet'!H36</f>
        <v>78</v>
      </c>
      <c r="I37" s="8">
        <f>'[1]2024 Budget Worksheet'!I36</f>
        <v>0</v>
      </c>
      <c r="J37" s="8">
        <f>'[1]2024 Budget Worksheet'!J36</f>
        <v>14</v>
      </c>
      <c r="K37" s="8">
        <f>'[1]2024 Budget Worksheet'!K36</f>
        <v>14</v>
      </c>
      <c r="L37" s="8">
        <f>'[1]2024 Budget Worksheet'!L36</f>
        <v>78</v>
      </c>
      <c r="M37" s="8">
        <f>'[1]2024 Budget Worksheet'!M36</f>
        <v>50</v>
      </c>
      <c r="O37" s="9">
        <f>'[1]2024 Budget Worksheet'!O36</f>
        <v>106</v>
      </c>
      <c r="P37" s="8">
        <f>'[1]2024 Budget Worksheet'!P36</f>
        <v>78</v>
      </c>
      <c r="Q37" s="8">
        <f>'[1]2024 Budget Worksheet'!Q36</f>
        <v>156</v>
      </c>
      <c r="R37" s="8">
        <f>'[1]2024 Budget Worksheet'!R36</f>
        <v>0</v>
      </c>
      <c r="S37" s="8">
        <f>'[1]2024 Budget Worksheet'!S36</f>
        <v>-124</v>
      </c>
      <c r="T37" s="8">
        <f>'[1]2024 Budget Worksheet'!T36</f>
        <v>0</v>
      </c>
      <c r="U37" s="8">
        <f>'[1]2024 Budget Worksheet'!U36</f>
        <v>28</v>
      </c>
    </row>
    <row r="38" spans="1:21" x14ac:dyDescent="0.2">
      <c r="A38" s="7" t="s">
        <v>0</v>
      </c>
      <c r="B38" s="1" t="s">
        <v>10</v>
      </c>
      <c r="C38" s="8">
        <f>'[1]2024 Budget Worksheet'!C37</f>
        <v>135</v>
      </c>
      <c r="D38" s="8">
        <f>'[1]2024 Budget Worksheet'!D37</f>
        <v>0</v>
      </c>
      <c r="E38" s="8">
        <f>'[1]2024 Budget Worksheet'!E37</f>
        <v>105</v>
      </c>
      <c r="F38" s="8">
        <f>'[1]2024 Budget Worksheet'!F37</f>
        <v>105</v>
      </c>
      <c r="G38" s="8">
        <f>'[1]2024 Budget Worksheet'!G37</f>
        <v>0</v>
      </c>
      <c r="H38" s="8">
        <f>'[1]2024 Budget Worksheet'!H37</f>
        <v>0</v>
      </c>
      <c r="I38" s="8">
        <f>'[1]2024 Budget Worksheet'!I37</f>
        <v>0</v>
      </c>
      <c r="J38" s="8">
        <f>'[1]2024 Budget Worksheet'!J37</f>
        <v>0</v>
      </c>
      <c r="K38" s="8">
        <f>'[1]2024 Budget Worksheet'!K37</f>
        <v>105</v>
      </c>
      <c r="L38" s="8">
        <f>'[1]2024 Budget Worksheet'!L37</f>
        <v>0</v>
      </c>
      <c r="M38" s="8">
        <f>'[1]2024 Budget Worksheet'!M37</f>
        <v>0</v>
      </c>
      <c r="O38" s="9">
        <f>'[1]2024 Budget Worksheet'!O37</f>
        <v>105</v>
      </c>
      <c r="P38" s="8">
        <f>'[1]2024 Budget Worksheet'!P37</f>
        <v>0</v>
      </c>
      <c r="Q38" s="8">
        <f>'[1]2024 Budget Worksheet'!Q37</f>
        <v>105</v>
      </c>
      <c r="R38" s="8">
        <f>'[1]2024 Budget Worksheet'!R37</f>
        <v>0</v>
      </c>
      <c r="S38" s="8">
        <f>'[1]2024 Budget Worksheet'!S37</f>
        <v>-30</v>
      </c>
      <c r="T38" s="8">
        <f>'[1]2024 Budget Worksheet'!T37</f>
        <v>0</v>
      </c>
      <c r="U38" s="8">
        <f>'[1]2024 Budget Worksheet'!U37</f>
        <v>0</v>
      </c>
    </row>
    <row r="39" spans="1:21" x14ac:dyDescent="0.2">
      <c r="D39" s="8"/>
      <c r="E39" s="8"/>
      <c r="F39" s="8"/>
      <c r="G39" s="8">
        <f>'[1]2024 Budget Worksheet'!G38</f>
        <v>0</v>
      </c>
      <c r="H39" s="8"/>
      <c r="I39" s="8"/>
      <c r="J39" s="8"/>
      <c r="K39" s="8"/>
      <c r="L39" s="8"/>
      <c r="M39" s="8"/>
      <c r="O39" s="9"/>
      <c r="P39" s="8"/>
      <c r="Q39" s="8"/>
      <c r="R39" s="8">
        <f>'[1]2024 Budget Worksheet'!R38</f>
        <v>0</v>
      </c>
      <c r="S39" s="8"/>
      <c r="T39" s="8">
        <f>'[1]2024 Budget Worksheet'!T38</f>
        <v>0</v>
      </c>
      <c r="U39" s="8"/>
    </row>
    <row r="40" spans="1:21" x14ac:dyDescent="0.2">
      <c r="A40" s="7"/>
      <c r="D40" s="8"/>
      <c r="E40" s="8"/>
      <c r="F40" s="8"/>
      <c r="G40" s="8">
        <f>'[1]2024 Budget Worksheet'!G39</f>
        <v>0</v>
      </c>
      <c r="H40" s="8"/>
      <c r="I40" s="8"/>
      <c r="J40" s="8"/>
      <c r="K40" s="8"/>
      <c r="L40" s="8"/>
      <c r="M40" s="8"/>
      <c r="O40" s="9"/>
      <c r="P40" s="8"/>
      <c r="Q40" s="8"/>
      <c r="R40" s="8">
        <f>'[1]2024 Budget Worksheet'!R39</f>
        <v>0</v>
      </c>
      <c r="S40" s="8"/>
      <c r="T40" s="8">
        <f>'[1]2024 Budget Worksheet'!T39</f>
        <v>0</v>
      </c>
      <c r="U40" s="8"/>
    </row>
    <row r="41" spans="1:21" s="7" customFormat="1" x14ac:dyDescent="0.2">
      <c r="A41" s="7" t="s">
        <v>0</v>
      </c>
      <c r="B41" s="7" t="s">
        <v>9</v>
      </c>
      <c r="C41" s="8">
        <f>'[1]2024 Budget Worksheet'!C40</f>
        <v>1000</v>
      </c>
      <c r="D41" s="8">
        <f>'[1]2024 Budget Worksheet'!D40</f>
        <v>1632.62</v>
      </c>
      <c r="E41" s="8">
        <f>'[1]2024 Budget Worksheet'!E40</f>
        <v>0</v>
      </c>
      <c r="F41" s="8">
        <f>'[1]2024 Budget Worksheet'!F40</f>
        <v>1632.62</v>
      </c>
      <c r="G41" s="8">
        <f>'[1]2024 Budget Worksheet'!G40</f>
        <v>0</v>
      </c>
      <c r="H41" s="8">
        <f>'[1]2024 Budget Worksheet'!H40</f>
        <v>0</v>
      </c>
      <c r="I41" s="8">
        <f>'[1]2024 Budget Worksheet'!I40</f>
        <v>1000</v>
      </c>
      <c r="J41" s="8">
        <f>'[1]2024 Budget Worksheet'!J40</f>
        <v>0</v>
      </c>
      <c r="K41" s="8">
        <f>'[1]2024 Budget Worksheet'!K40</f>
        <v>0</v>
      </c>
      <c r="L41" s="8">
        <f>'[1]2024 Budget Worksheet'!L40</f>
        <v>0</v>
      </c>
      <c r="M41" s="8">
        <f>'[1]2024 Budget Worksheet'!M40</f>
        <v>2000</v>
      </c>
      <c r="O41" s="9">
        <f>'[1]2024 Budget Worksheet'!O40</f>
        <v>1000</v>
      </c>
      <c r="P41" s="8">
        <f>'[1]2024 Budget Worksheet'!P40</f>
        <v>1000</v>
      </c>
      <c r="Q41" s="8">
        <f>'[1]2024 Budget Worksheet'!Q40</f>
        <v>2000</v>
      </c>
      <c r="R41" s="8">
        <f>'[1]2024 Budget Worksheet'!R40</f>
        <v>0</v>
      </c>
      <c r="S41" s="8">
        <f>'[1]2024 Budget Worksheet'!S40</f>
        <v>0</v>
      </c>
      <c r="T41" s="8">
        <f>'[1]2024 Budget Worksheet'!T40</f>
        <v>0</v>
      </c>
      <c r="U41" s="8">
        <f>'[1]2024 Budget Worksheet'!U40</f>
        <v>-632.61999999999989</v>
      </c>
    </row>
    <row r="42" spans="1:21" x14ac:dyDescent="0.2">
      <c r="C42" s="8"/>
      <c r="D42" s="8"/>
      <c r="E42" s="8"/>
      <c r="F42" s="8"/>
      <c r="G42" s="8">
        <f>'[1]2024 Budget Worksheet'!G41</f>
        <v>0</v>
      </c>
      <c r="H42" s="8"/>
      <c r="I42" s="8"/>
      <c r="J42" s="8"/>
      <c r="K42" s="8"/>
      <c r="L42" s="8"/>
      <c r="M42" s="8"/>
      <c r="O42" s="9"/>
      <c r="P42" s="8"/>
      <c r="Q42" s="8"/>
      <c r="R42" s="8">
        <f>'[1]2024 Budget Worksheet'!R41</f>
        <v>0</v>
      </c>
      <c r="S42" s="8"/>
      <c r="T42" s="8">
        <f>'[1]2024 Budget Worksheet'!T41</f>
        <v>0</v>
      </c>
      <c r="U42" s="8"/>
    </row>
    <row r="43" spans="1:21" s="7" customFormat="1" x14ac:dyDescent="0.2">
      <c r="B43" s="7" t="s">
        <v>8</v>
      </c>
      <c r="C43" s="8">
        <f>'[1]2024 Budget Worksheet'!C43</f>
        <v>124333.63</v>
      </c>
      <c r="D43" s="8">
        <f>'[1]2024 Budget Worksheet'!D43</f>
        <v>61579.78</v>
      </c>
      <c r="E43" s="8">
        <f>'[1]2024 Budget Worksheet'!E43</f>
        <v>8114.97</v>
      </c>
      <c r="F43" s="8">
        <f>'[1]2024 Budget Worksheet'!F43</f>
        <v>69694.75</v>
      </c>
      <c r="G43" s="8">
        <f>'[1]2024 Budget Worksheet'!G43</f>
        <v>0</v>
      </c>
      <c r="H43" s="8">
        <f>'[1]2024 Budget Worksheet'!H43</f>
        <v>4188</v>
      </c>
      <c r="I43" s="8">
        <f>'[1]2024 Budget Worksheet'!I43</f>
        <v>77400</v>
      </c>
      <c r="J43" s="8">
        <f>'[1]2024 Budget Worksheet'!J43</f>
        <v>33464</v>
      </c>
      <c r="K43" s="8">
        <f>'[1]2024 Budget Worksheet'!K43</f>
        <v>7794</v>
      </c>
      <c r="L43" s="8">
        <f>'[1]2024 Budget Worksheet'!L43</f>
        <v>4188</v>
      </c>
      <c r="M43" s="8">
        <f>'[1]2024 Budget Worksheet'!M43</f>
        <v>77840</v>
      </c>
      <c r="O43" s="9">
        <f>'[1]2024 Budget Worksheet'!O43</f>
        <v>122846</v>
      </c>
      <c r="P43" s="8">
        <f>'[1]2024 Budget Worksheet'!P43</f>
        <v>81588</v>
      </c>
      <c r="Q43" s="8">
        <f>'[1]2024 Budget Worksheet'!Q43</f>
        <v>123286</v>
      </c>
      <c r="R43" s="8">
        <f>'[1]2024 Budget Worksheet'!R43</f>
        <v>0</v>
      </c>
      <c r="S43" s="8">
        <f>'[1]2024 Budget Worksheet'!S43</f>
        <v>-1487.6300000000047</v>
      </c>
      <c r="T43" s="8">
        <f>'[1]2024 Budget Worksheet'!T43</f>
        <v>0</v>
      </c>
      <c r="U43" s="8">
        <f>'[1]2024 Budget Worksheet'!U43</f>
        <v>53151.25</v>
      </c>
    </row>
    <row r="44" spans="1:21" s="7" customFormat="1" x14ac:dyDescent="0.2">
      <c r="C44" s="8"/>
      <c r="D44" s="8"/>
      <c r="E44" s="8"/>
      <c r="F44" s="8"/>
      <c r="G44" s="8">
        <f>'[1]2024 Budget Worksheet'!G44</f>
        <v>0</v>
      </c>
      <c r="H44" s="8">
        <f>'[1]2024 Budget Worksheet'!H44</f>
        <v>0</v>
      </c>
      <c r="I44" s="8">
        <f>'[1]2024 Budget Worksheet'!I44</f>
        <v>0</v>
      </c>
      <c r="J44" s="8">
        <f>'[1]2024 Budget Worksheet'!J44</f>
        <v>0</v>
      </c>
      <c r="K44" s="8">
        <f>'[1]2024 Budget Worksheet'!K44</f>
        <v>0</v>
      </c>
      <c r="L44" s="8">
        <f>'[1]2024 Budget Worksheet'!L44</f>
        <v>0</v>
      </c>
      <c r="M44" s="8">
        <f>'[1]2024 Budget Worksheet'!M44</f>
        <v>0</v>
      </c>
      <c r="O44" s="9">
        <f>'[1]2024 Budget Worksheet'!O44</f>
        <v>0</v>
      </c>
      <c r="P44" s="8">
        <f>'[1]2024 Budget Worksheet'!P44</f>
        <v>0</v>
      </c>
      <c r="Q44" s="8">
        <f>'[1]2024 Budget Worksheet'!Q44</f>
        <v>0</v>
      </c>
      <c r="R44" s="8">
        <f>'[1]2024 Budget Worksheet'!R44</f>
        <v>0</v>
      </c>
      <c r="S44" s="8">
        <f>'[1]2024 Budget Worksheet'!S44</f>
        <v>0</v>
      </c>
      <c r="T44" s="8">
        <f>'[1]2024 Budget Worksheet'!T44</f>
        <v>0</v>
      </c>
      <c r="U44" s="8">
        <f>'[1]2024 Budget Worksheet'!U44</f>
        <v>0</v>
      </c>
    </row>
    <row r="45" spans="1:21" x14ac:dyDescent="0.2">
      <c r="B45" s="1" t="s">
        <v>7</v>
      </c>
      <c r="C45" s="8">
        <f>'[1]2024 Budget Worksheet'!C45</f>
        <v>250</v>
      </c>
      <c r="D45" s="8">
        <f>'[1]2024 Budget Worksheet'!D45</f>
        <v>0</v>
      </c>
      <c r="E45" s="8">
        <f>'[1]2024 Budget Worksheet'!E45</f>
        <v>0</v>
      </c>
      <c r="F45" s="8">
        <f>'[1]2024 Budget Worksheet'!F45</f>
        <v>0</v>
      </c>
      <c r="G45" s="8">
        <f>'[1]2024 Budget Worksheet'!G45</f>
        <v>0</v>
      </c>
      <c r="H45" s="8">
        <f>'[1]2024 Budget Worksheet'!H45</f>
        <v>0</v>
      </c>
      <c r="I45" s="8">
        <f>'[1]2024 Budget Worksheet'!I45</f>
        <v>250</v>
      </c>
      <c r="J45" s="8">
        <f>'[1]2024 Budget Worksheet'!J45</f>
        <v>0</v>
      </c>
      <c r="K45" s="8">
        <f>'[1]2024 Budget Worksheet'!K45</f>
        <v>0</v>
      </c>
      <c r="L45" s="8">
        <f>'[1]2024 Budget Worksheet'!L45</f>
        <v>0</v>
      </c>
      <c r="M45" s="8">
        <f>'[1]2024 Budget Worksheet'!M45</f>
        <v>250</v>
      </c>
      <c r="O45" s="9">
        <f>'[1]2024 Budget Worksheet'!O45</f>
        <v>250</v>
      </c>
      <c r="P45" s="8">
        <f>'[1]2024 Budget Worksheet'!P45</f>
        <v>250</v>
      </c>
      <c r="Q45" s="8">
        <f>'[1]2024 Budget Worksheet'!Q45</f>
        <v>250</v>
      </c>
      <c r="R45" s="8">
        <f>'[1]2024 Budget Worksheet'!R45</f>
        <v>0</v>
      </c>
      <c r="S45" s="8">
        <f>'[1]2024 Budget Worksheet'!S45</f>
        <v>0</v>
      </c>
      <c r="T45" s="8">
        <f>'[1]2024 Budget Worksheet'!T45</f>
        <v>0</v>
      </c>
      <c r="U45" s="8">
        <f>'[1]2024 Budget Worksheet'!U45</f>
        <v>250</v>
      </c>
    </row>
    <row r="46" spans="1:21" x14ac:dyDescent="0.2">
      <c r="A46" s="7"/>
      <c r="B46" s="1" t="s">
        <v>6</v>
      </c>
      <c r="C46" s="8">
        <f>'[1]2024 Budget Worksheet'!C46</f>
        <v>1200</v>
      </c>
      <c r="D46" s="8">
        <f>'[1]2024 Budget Worksheet'!D46</f>
        <v>1275</v>
      </c>
      <c r="E46" s="8">
        <f>'[1]2024 Budget Worksheet'!E46</f>
        <v>1400</v>
      </c>
      <c r="F46" s="8">
        <f>'[1]2024 Budget Worksheet'!F46</f>
        <v>2675</v>
      </c>
      <c r="G46" s="8">
        <f>'[1]2024 Budget Worksheet'!G46</f>
        <v>0</v>
      </c>
      <c r="H46" s="8">
        <f>'[1]2024 Budget Worksheet'!H46</f>
        <v>0</v>
      </c>
      <c r="I46" s="8">
        <f>'[1]2024 Budget Worksheet'!I46</f>
        <v>1400</v>
      </c>
      <c r="J46" s="8">
        <f>'[1]2024 Budget Worksheet'!J46</f>
        <v>0</v>
      </c>
      <c r="K46" s="8">
        <f>'[1]2024 Budget Worksheet'!K46</f>
        <v>0</v>
      </c>
      <c r="L46" s="8">
        <f>'[1]2024 Budget Worksheet'!L46</f>
        <v>0</v>
      </c>
      <c r="M46" s="8">
        <f>'[1]2024 Budget Worksheet'!M46</f>
        <v>1200</v>
      </c>
      <c r="O46" s="9">
        <f>'[1]2024 Budget Worksheet'!O46</f>
        <v>1400</v>
      </c>
      <c r="P46" s="8">
        <f>'[1]2024 Budget Worksheet'!P46</f>
        <v>1400</v>
      </c>
      <c r="Q46" s="8">
        <f>'[1]2024 Budget Worksheet'!Q46</f>
        <v>1200</v>
      </c>
      <c r="R46" s="8">
        <f>'[1]2024 Budget Worksheet'!R46</f>
        <v>0</v>
      </c>
      <c r="S46" s="8">
        <f>'[1]2024 Budget Worksheet'!S46</f>
        <v>200</v>
      </c>
      <c r="T46" s="8">
        <f>'[1]2024 Budget Worksheet'!T46</f>
        <v>0</v>
      </c>
      <c r="U46" s="8">
        <f>'[1]2024 Budget Worksheet'!U46</f>
        <v>-1275</v>
      </c>
    </row>
    <row r="47" spans="1:21" x14ac:dyDescent="0.2">
      <c r="A47" s="1" t="s">
        <v>0</v>
      </c>
      <c r="B47" s="1" t="s">
        <v>5</v>
      </c>
      <c r="C47" s="8">
        <f>'[1]2024 Budget Worksheet'!C47</f>
        <v>4500</v>
      </c>
      <c r="D47" s="8">
        <f>'[1]2024 Budget Worksheet'!D47</f>
        <v>4787.0600000000004</v>
      </c>
      <c r="E47" s="8">
        <f>'[1]2024 Budget Worksheet'!E47</f>
        <v>0</v>
      </c>
      <c r="F47" s="8">
        <f>'[1]2024 Budget Worksheet'!F47</f>
        <v>4787.0600000000004</v>
      </c>
      <c r="G47" s="8">
        <f>'[1]2024 Budget Worksheet'!G47</f>
        <v>0</v>
      </c>
      <c r="H47" s="8">
        <f>'[1]2024 Budget Worksheet'!H47</f>
        <v>0</v>
      </c>
      <c r="I47" s="8">
        <f>'[1]2024 Budget Worksheet'!I47</f>
        <v>5000</v>
      </c>
      <c r="J47" s="8">
        <f>'[1]2024 Budget Worksheet'!J47</f>
        <v>0</v>
      </c>
      <c r="K47" s="8">
        <f>'[1]2024 Budget Worksheet'!K47</f>
        <v>0</v>
      </c>
      <c r="L47" s="8">
        <f>'[1]2024 Budget Worksheet'!L47</f>
        <v>0</v>
      </c>
      <c r="M47" s="8">
        <f>'[1]2024 Budget Worksheet'!M47</f>
        <v>4500</v>
      </c>
      <c r="O47" s="9">
        <f>'[1]2024 Budget Worksheet'!O47</f>
        <v>5000</v>
      </c>
      <c r="P47" s="8">
        <f>'[1]2024 Budget Worksheet'!P47</f>
        <v>5000</v>
      </c>
      <c r="Q47" s="8">
        <f>'[1]2024 Budget Worksheet'!Q47</f>
        <v>4500</v>
      </c>
      <c r="R47" s="8">
        <f>'[1]2024 Budget Worksheet'!R47</f>
        <v>0</v>
      </c>
      <c r="S47" s="8">
        <f>'[1]2024 Budget Worksheet'!S47</f>
        <v>500</v>
      </c>
      <c r="T47" s="8">
        <f>'[1]2024 Budget Worksheet'!T47</f>
        <v>0</v>
      </c>
      <c r="U47" s="8">
        <f>'[1]2024 Budget Worksheet'!U47</f>
        <v>212.9399999999996</v>
      </c>
    </row>
    <row r="48" spans="1:21" x14ac:dyDescent="0.2">
      <c r="A48" s="7"/>
      <c r="C48" s="8"/>
      <c r="D48" s="8"/>
      <c r="E48" s="8"/>
      <c r="F48" s="8"/>
      <c r="G48" s="8">
        <f>'[1]2024 Budget Worksheet'!G48</f>
        <v>0</v>
      </c>
      <c r="H48" s="8"/>
      <c r="I48" s="8"/>
      <c r="J48" s="8"/>
      <c r="K48" s="8"/>
      <c r="L48" s="8"/>
      <c r="M48" s="8"/>
      <c r="O48" s="9"/>
      <c r="P48" s="8"/>
      <c r="Q48" s="8"/>
      <c r="R48" s="8">
        <f>'[1]2024 Budget Worksheet'!R48</f>
        <v>0</v>
      </c>
      <c r="S48" s="8"/>
      <c r="T48" s="8">
        <f>'[1]2024 Budget Worksheet'!T48</f>
        <v>0</v>
      </c>
      <c r="U48" s="8"/>
    </row>
    <row r="49" spans="1:21" s="7" customFormat="1" x14ac:dyDescent="0.2">
      <c r="B49" s="7" t="s">
        <v>4</v>
      </c>
      <c r="C49" s="8">
        <f>'[1]2024 Budget Worksheet'!C49</f>
        <v>5950</v>
      </c>
      <c r="D49" s="8">
        <f>'[1]2024 Budget Worksheet'!D49</f>
        <v>6062.06</v>
      </c>
      <c r="E49" s="8">
        <f>'[1]2024 Budget Worksheet'!E49</f>
        <v>1400</v>
      </c>
      <c r="F49" s="8">
        <f>'[1]2024 Budget Worksheet'!F49</f>
        <v>7462.06</v>
      </c>
      <c r="G49" s="8">
        <f>'[1]2024 Budget Worksheet'!G49</f>
        <v>0</v>
      </c>
      <c r="H49" s="8">
        <f>'[1]2024 Budget Worksheet'!H49</f>
        <v>0</v>
      </c>
      <c r="I49" s="8">
        <f>'[1]2024 Budget Worksheet'!I49</f>
        <v>6650</v>
      </c>
      <c r="J49" s="8">
        <f>'[1]2024 Budget Worksheet'!J49</f>
        <v>0</v>
      </c>
      <c r="K49" s="8">
        <f>'[1]2024 Budget Worksheet'!K49</f>
        <v>0</v>
      </c>
      <c r="L49" s="8">
        <f>'[1]2024 Budget Worksheet'!L49</f>
        <v>0</v>
      </c>
      <c r="M49" s="8">
        <f>'[1]2024 Budget Worksheet'!M49</f>
        <v>5950</v>
      </c>
      <c r="O49" s="9">
        <f>'[1]2024 Budget Worksheet'!O49</f>
        <v>6650</v>
      </c>
      <c r="P49" s="8">
        <f>'[1]2024 Budget Worksheet'!P49</f>
        <v>6650</v>
      </c>
      <c r="Q49" s="8">
        <f>'[1]2024 Budget Worksheet'!Q49</f>
        <v>5950</v>
      </c>
      <c r="R49" s="8">
        <f>'[1]2024 Budget Worksheet'!R49</f>
        <v>0</v>
      </c>
      <c r="S49" s="8">
        <f>'[1]2024 Budget Worksheet'!S49</f>
        <v>700</v>
      </c>
      <c r="T49" s="8">
        <f>'[1]2024 Budget Worksheet'!T49</f>
        <v>0</v>
      </c>
      <c r="U49" s="8">
        <f>'[1]2024 Budget Worksheet'!U49</f>
        <v>-812.0600000000004</v>
      </c>
    </row>
    <row r="50" spans="1:21" x14ac:dyDescent="0.2">
      <c r="A50" s="7"/>
      <c r="C50" s="8"/>
      <c r="D50" s="8"/>
      <c r="E50" s="8"/>
      <c r="F50" s="8"/>
      <c r="G50" s="8">
        <f>'[1]2024 Budget Worksheet'!G50</f>
        <v>0</v>
      </c>
      <c r="H50" s="8"/>
      <c r="I50" s="8"/>
      <c r="J50" s="8"/>
      <c r="K50" s="8"/>
      <c r="L50" s="8"/>
      <c r="M50" s="8"/>
      <c r="O50" s="9"/>
      <c r="P50" s="8"/>
      <c r="Q50" s="8"/>
      <c r="R50" s="8">
        <f>'[1]2024 Budget Worksheet'!R50</f>
        <v>0</v>
      </c>
      <c r="S50" s="8"/>
      <c r="T50" s="8">
        <f>'[1]2024 Budget Worksheet'!T50</f>
        <v>0</v>
      </c>
      <c r="U50" s="8"/>
    </row>
    <row r="51" spans="1:21" s="7" customFormat="1" x14ac:dyDescent="0.2">
      <c r="B51" s="7" t="s">
        <v>3</v>
      </c>
      <c r="C51" s="8">
        <f>'[1]2024 Budget Worksheet'!C51</f>
        <v>130283.63</v>
      </c>
      <c r="D51" s="8">
        <f>'[1]2024 Budget Worksheet'!D51</f>
        <v>67641.84</v>
      </c>
      <c r="E51" s="8">
        <f>'[1]2024 Budget Worksheet'!E51</f>
        <v>9514.9700000000012</v>
      </c>
      <c r="F51" s="8">
        <f>'[1]2024 Budget Worksheet'!F51</f>
        <v>77156.81</v>
      </c>
      <c r="G51" s="8">
        <f>'[1]2024 Budget Worksheet'!G51</f>
        <v>0</v>
      </c>
      <c r="H51" s="8">
        <f>'[1]2024 Budget Worksheet'!H51</f>
        <v>4188</v>
      </c>
      <c r="I51" s="8">
        <f>'[1]2024 Budget Worksheet'!I51</f>
        <v>84050</v>
      </c>
      <c r="J51" s="8">
        <f>'[1]2024 Budget Worksheet'!J51</f>
        <v>33464</v>
      </c>
      <c r="K51" s="8">
        <f>'[1]2024 Budget Worksheet'!K51</f>
        <v>7794</v>
      </c>
      <c r="L51" s="8">
        <f>'[1]2024 Budget Worksheet'!L51</f>
        <v>4188</v>
      </c>
      <c r="M51" s="8">
        <f>'[1]2024 Budget Worksheet'!M51</f>
        <v>83790</v>
      </c>
      <c r="O51" s="9">
        <f>'[1]2024 Budget Worksheet'!O51</f>
        <v>129496</v>
      </c>
      <c r="P51" s="8">
        <f>'[1]2024 Budget Worksheet'!P51</f>
        <v>88238</v>
      </c>
      <c r="Q51" s="8">
        <f>'[1]2024 Budget Worksheet'!Q51</f>
        <v>129236</v>
      </c>
      <c r="R51" s="8">
        <f>'[1]2024 Budget Worksheet'!R51</f>
        <v>0</v>
      </c>
      <c r="S51" s="8">
        <f>'[1]2024 Budget Worksheet'!S51</f>
        <v>-787.63000000000466</v>
      </c>
      <c r="T51" s="8">
        <f>'[1]2024 Budget Worksheet'!T51</f>
        <v>0</v>
      </c>
      <c r="U51" s="8">
        <f>'[1]2024 Budget Worksheet'!U51</f>
        <v>52339.19</v>
      </c>
    </row>
    <row r="52" spans="1:21" x14ac:dyDescent="0.2">
      <c r="A52" s="7"/>
      <c r="C52" s="8">
        <f>'[1]2024 Budget Worksheet'!C52</f>
        <v>0</v>
      </c>
      <c r="D52" s="8"/>
      <c r="E52" s="8"/>
      <c r="F52" s="8"/>
      <c r="G52" s="8">
        <f>'[1]2024 Budget Worksheet'!G52</f>
        <v>0</v>
      </c>
      <c r="H52" s="8"/>
      <c r="I52" s="8"/>
      <c r="J52" s="8"/>
      <c r="K52" s="8"/>
      <c r="L52" s="8"/>
      <c r="M52" s="8"/>
      <c r="O52" s="9"/>
      <c r="P52" s="8"/>
      <c r="Q52" s="8"/>
      <c r="R52" s="8">
        <f>'[1]2024 Budget Worksheet'!R52</f>
        <v>0</v>
      </c>
      <c r="S52" s="8"/>
      <c r="T52" s="8">
        <f>'[1]2024 Budget Worksheet'!T52</f>
        <v>0</v>
      </c>
      <c r="U52" s="8"/>
    </row>
    <row r="53" spans="1:21" s="7" customFormat="1" x14ac:dyDescent="0.2">
      <c r="B53" s="7" t="s">
        <v>2</v>
      </c>
      <c r="C53" s="8">
        <f>'[1]2024 Budget Worksheet'!C53</f>
        <v>75783.38</v>
      </c>
      <c r="D53" s="8">
        <f>'[1]2024 Budget Worksheet'!D53</f>
        <v>86764.579999999987</v>
      </c>
      <c r="E53" s="8">
        <f>'[1]2024 Budget Worksheet'!E53</f>
        <v>109752.60999999999</v>
      </c>
      <c r="F53" s="8">
        <f>'[1]2024 Budget Worksheet'!F53</f>
        <v>109752.60999999999</v>
      </c>
      <c r="G53" s="8">
        <f>'[1]2024 Budget Worksheet'!G53</f>
        <v>0</v>
      </c>
      <c r="H53" s="8">
        <f>'[1]2024 Budget Worksheet'!H53</f>
        <v>109754.85999999999</v>
      </c>
      <c r="I53" s="8">
        <f>'[1]2024 Budget Worksheet'!I53</f>
        <v>77019.109999999986</v>
      </c>
      <c r="J53" s="8">
        <f>'[1]2024 Budget Worksheet'!J53</f>
        <v>77021.359999999986</v>
      </c>
      <c r="K53" s="8">
        <f>'[1]2024 Budget Worksheet'!K53</f>
        <v>77023.609999999986</v>
      </c>
      <c r="L53" s="8">
        <f>'[1]2024 Budget Worksheet'!L53</f>
        <v>72837.109999999986</v>
      </c>
      <c r="M53" s="8">
        <f>'[1]2024 Budget Worksheet'!M53</f>
        <v>7048.609999999986</v>
      </c>
      <c r="O53" s="9">
        <f>'[1]2024 Budget Worksheet'!O53</f>
        <v>68265.609999999986</v>
      </c>
      <c r="P53" s="8">
        <f>'[1]2024 Budget Worksheet'!P53</f>
        <v>77019.109999999986</v>
      </c>
      <c r="Q53" s="8">
        <f>'[1]2024 Budget Worksheet'!Q53</f>
        <v>7048.609999999986</v>
      </c>
      <c r="R53" s="8">
        <f>'[1]2024 Budget Worksheet'!R53</f>
        <v>0</v>
      </c>
      <c r="S53" s="8">
        <f>'[1]2024 Budget Worksheet'!S53</f>
        <v>-7517.7700000000186</v>
      </c>
      <c r="T53" s="8">
        <f>'[1]2024 Budget Worksheet'!T53</f>
        <v>0</v>
      </c>
      <c r="U53" s="8">
        <f>'[1]2024 Budget Worksheet'!U53</f>
        <v>65674.639999999985</v>
      </c>
    </row>
    <row r="55" spans="1:21" x14ac:dyDescent="0.2">
      <c r="B55" s="1" t="s">
        <v>1</v>
      </c>
    </row>
    <row r="56" spans="1:21" x14ac:dyDescent="0.2">
      <c r="A56" s="7"/>
    </row>
    <row r="57" spans="1:21" x14ac:dyDescent="0.2">
      <c r="A57" s="7"/>
      <c r="B57" s="1" t="s">
        <v>0</v>
      </c>
    </row>
    <row r="63" spans="1:21" x14ac:dyDescent="0.2">
      <c r="B63" s="7"/>
      <c r="C63" s="6"/>
    </row>
    <row r="66" spans="2:2" x14ac:dyDescent="0.2">
      <c r="B66" s="5"/>
    </row>
    <row r="69" spans="2:2" x14ac:dyDescent="0.2">
      <c r="B69" s="4"/>
    </row>
  </sheetData>
  <mergeCells count="2">
    <mergeCell ref="A1:B1"/>
    <mergeCell ref="A7:B7"/>
  </mergeCells>
  <pageMargins left="0.7" right="0.7" top="0.75" bottom="0.75" header="0.3" footer="0.3"/>
  <pageSetup scale="79" orientation="portrait" r:id="rId1"/>
  <headerFooter>
    <oddFooter>&amp;L&amp;D&amp;R&amp;T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2024 Budget Presentation</vt:lpstr>
      <vt:lpstr>'2024 Budget Presentation'!Print_Area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Dinah</dc:creator>
  <cp:lastModifiedBy>Microsoft Office User</cp:lastModifiedBy>
  <dcterms:created xsi:type="dcterms:W3CDTF">2023-11-08T02:20:54Z</dcterms:created>
  <dcterms:modified xsi:type="dcterms:W3CDTF">2023-11-14T21:38:51Z</dcterms:modified>
</cp:coreProperties>
</file>